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1445" activeTab="0"/>
  </bookViews>
  <sheets>
    <sheet name="Лист1" sheetId="1" r:id="rId1"/>
  </sheets>
  <definedNames>
    <definedName name="_xlnm._FilterDatabase" localSheetId="0" hidden="1">'Лист1'!$A$13:$I$108</definedName>
    <definedName name="_xlnm.Print_Area" localSheetId="0">'Лист1'!$A$1:$I$113</definedName>
  </definedNames>
  <calcPr fullCalcOnLoad="1"/>
</workbook>
</file>

<file path=xl/sharedStrings.xml><?xml version="1.0" encoding="utf-8"?>
<sst xmlns="http://schemas.openxmlformats.org/spreadsheetml/2006/main" count="711" uniqueCount="340">
  <si>
    <t>№ п/п</t>
  </si>
  <si>
    <t xml:space="preserve">Наименование инвестиционного проекта </t>
  </si>
  <si>
    <t>Инициатор инвестиционного проекта</t>
  </si>
  <si>
    <t>Описание инвестиционного объекта</t>
  </si>
  <si>
    <t>Место расположения инвестиционного объекта</t>
  </si>
  <si>
    <t>Срок реализации инвестиционного объекта</t>
  </si>
  <si>
    <t>Результат реализации инвестиционного проекта</t>
  </si>
  <si>
    <t>Источники финансирования</t>
  </si>
  <si>
    <t>Суммарный объем инвестиций за весь срок реализации, млн. руб.</t>
  </si>
  <si>
    <t>Реконструкция ГРС "Родники"</t>
  </si>
  <si>
    <t>Газопровод межпоселковый от ГРС г.Родники до  д.Цепочкино - д.Скрылово - д.Иваниха - д.Горкино - д.Юдинка - д.Кощеево - д.Тушиха - д.Тезинка - с.Каминский и отвод на с.Острецово Родниковского района Ивановской области</t>
  </si>
  <si>
    <t>Правительство Ивановской области, ОАО "Газпром"</t>
  </si>
  <si>
    <t>Правительство Ивановской области, ООО "Газпром межрегионгаз"</t>
  </si>
  <si>
    <t>Родниковский муниципальный район Ивановской области</t>
  </si>
  <si>
    <t xml:space="preserve">реконструкция ГРС со строительством 2 выходов: Рвых1 = 0,6 МПа Qч = 20,0 тыс. куб. м/час, Рвых2 = 1,2 МПа Qч = 50,0 тыс. куб. м/час
</t>
  </si>
  <si>
    <t xml:space="preserve">межпоселковый газопровод протяженностью 30,5 км
</t>
  </si>
  <si>
    <t>ОАО "Газпром"</t>
  </si>
  <si>
    <t>ООО "Газпром межрегионгаз"</t>
  </si>
  <si>
    <t>Реконструкция животноводческого комплекса</t>
  </si>
  <si>
    <t>Сельскохозяйственный производственный кооператив "Россия"</t>
  </si>
  <si>
    <t>Глава крестьянского (фермерского) хозяйства Докучаев А.М.</t>
  </si>
  <si>
    <t>Строительство очистной станции производственных стоков с устройством производственной канализации на территории Индустриального парка «Родники»</t>
  </si>
  <si>
    <t>Строительство очистной станции производственных стоков с устройством производственной канализации</t>
  </si>
  <si>
    <t>Федеральный бюджет</t>
  </si>
  <si>
    <t>Строительство автомобильной дороги Шевригино-Хрипилево в Родниковском районе</t>
  </si>
  <si>
    <t>Администрация муниципального образования "Родниковский муниципальный район"</t>
  </si>
  <si>
    <t>Реконструкция животноводческого комплекса СПК "Россия"</t>
  </si>
  <si>
    <t>собственные средств сельскохозяйственного производственного кооператива "Россия", заемные средства</t>
  </si>
  <si>
    <t>собственные средства Главы крестьянского (фермерского) хозяйства Докучаева А.М., заемные средства</t>
  </si>
  <si>
    <t>План создания инвестиционных объектов и объектов инфраструктуры в муниципальном образовании "Родниковский муниципальный район"</t>
  </si>
  <si>
    <t>Строительство средней общеобразовательной школы в г. Родники</t>
  </si>
  <si>
    <t xml:space="preserve">Строительство открытой площадки по откорму КРС КФХ Докучаев А.М. </t>
  </si>
  <si>
    <t>Создание современных условий для обучения и образования.</t>
  </si>
  <si>
    <t>Федеральный бюджет  Региональный бюджет Местный бюджет</t>
  </si>
  <si>
    <t>Строительство физкультурно-оздоровительного комплекса с универсальным спортивным залом и плавательным бассейном</t>
  </si>
  <si>
    <t>Внебюджетные источники</t>
  </si>
  <si>
    <t>Укрепление и модернизация материально-технической базы учреждений спорта</t>
  </si>
  <si>
    <t>Переселение граждан из аварийного жилищного фонда</t>
  </si>
  <si>
    <t>Создание безопасных условий для ведения производственных процессов резидентами Индустриального парка, посредством уменьшения загрязнения водных объектов и окружающей среды вредными веществами</t>
  </si>
  <si>
    <t>Повышение качества молока</t>
  </si>
  <si>
    <t>Повышение качества молока, повышение производства мяса, улучшение качества заготовления силоса и улучшение условий труда</t>
  </si>
  <si>
    <t>Повышение производства мяса</t>
  </si>
  <si>
    <t xml:space="preserve">Обеспечение технической возможности газоснабжения и газификации потребителей г. Родники и населенных пунктов Родниковского района Ивановской области
</t>
  </si>
  <si>
    <t xml:space="preserve">Обеспечение технической возможности газификации сельских населенных пунктов Родниковского района Ивановской области
</t>
  </si>
  <si>
    <t>Федеральный бюджет  Региональный бюджет Местный бюджет Внебюджетные источники</t>
  </si>
  <si>
    <t>Автомобильная дорога Шевригино-Хрипилево будет  служить дополнительной развязкой уменьшения грузопотока на Шую и свяжет близлежащие деревни с дорогами общего пользования</t>
  </si>
  <si>
    <t>Приобретение жилья в рамках реализации адресной программы "Переселение граждан из аварийного жилищного фонда с учетом необходимости развития малоэтажного жилищного строительства"</t>
  </si>
  <si>
    <t>Реконструкция животноводческого комплекса СПК имени Фрунзе</t>
  </si>
  <si>
    <t>Сельскохозяйственный производственный кооператив имени Фрунзе</t>
  </si>
  <si>
    <t>ИП Чернышев А.П.</t>
  </si>
  <si>
    <t>Реконструкция животноводческого комплекса на 200 мест ИП Чернышев А.П.</t>
  </si>
  <si>
    <t>собственные средства ИП Чернышева А.П., заемные средства</t>
  </si>
  <si>
    <t>Строительство животноводческого помещения на 40 мест СПК "Возрождение"</t>
  </si>
  <si>
    <t>СПК "Возрождение"</t>
  </si>
  <si>
    <t>Строительство откормочной площадки для молодняка КРС на 200 мест СПК "Искра"</t>
  </si>
  <si>
    <t>СПК "Искра"</t>
  </si>
  <si>
    <t xml:space="preserve">Строительство откормочной площадки для молодняка КРС  на 200 мест </t>
  </si>
  <si>
    <t>Строительство животноводческого помещения на 40 мест</t>
  </si>
  <si>
    <t xml:space="preserve">Реконструкция животноводческого комплекса на 200 мест </t>
  </si>
  <si>
    <t>Строительство объектов инженерной инфраструктуры к земельным участкам, предоставленным льготным категориям граждан в рамках Закона Ивановской области от 31.12.2002г. №111-ОЗ</t>
  </si>
  <si>
    <t xml:space="preserve">Администрация муниципального образования "Родниковский муниципальный район" </t>
  </si>
  <si>
    <t>Обеспечение возможности строительства индивидуального жилья на предоставленных земельных участках, улучшение качества жизни семей с тремя и более детьми.</t>
  </si>
  <si>
    <t>Региональный бюджет Местный бюджет</t>
  </si>
  <si>
    <t>собственные средства СПК "Возрождение"</t>
  </si>
  <si>
    <t>собственные средства СПК "Искра"</t>
  </si>
  <si>
    <t>Строительство Каминской средней общеобразовательной школы в селе Каминский Родниковского муниципального района</t>
  </si>
  <si>
    <t>Правительство Ивановской области, Администрация муниципального образования "Родниковский муниципальный район"</t>
  </si>
  <si>
    <t>Строительство моста через р. Парша на автомобильной дороге Никониха-Кузьмино в Родниковском районе Ивановской области</t>
  </si>
  <si>
    <t>Строительство моста через р. Парша на автомобильной дороге Никониха-Кузьмино в Родниковском районе Ивановской области 23,1 м</t>
  </si>
  <si>
    <t>Создание условий безопасности дорожного движения (в том числе для подвоза детей школьными автобусами), обеспечение благоприятных условий развития сельскохозяйственного производства</t>
  </si>
  <si>
    <t>Реконструкция подъездной дороги к Индустриальному парку "Родники" по улицам Кинешемская и Малая Рыбаковская</t>
  </si>
  <si>
    <t xml:space="preserve">Создание условий безопасности дорожного движения </t>
  </si>
  <si>
    <t xml:space="preserve">Городское кладбище,  по адресу: 1,3 км северо-восточнее д.Кутилово Родниковского района, Ивановской области» </t>
  </si>
  <si>
    <t>Реконструкция дороги «Подъезд к д. Андрониха», 2,645 км, категория дороги  IV-в</t>
  </si>
  <si>
    <t>Реконструкция дороги «Подъезд к д. Андрониха» в муниципальном образовании «Родниковский муниципальный район» Ивановской области</t>
  </si>
  <si>
    <t>Федеральный бюджет Региональный бюджет Местный бюджет</t>
  </si>
  <si>
    <t>Строительство инженерных сетей на земельном участке по адресу: г. Родники, мкрн. 60 лет Октября</t>
  </si>
  <si>
    <t>Региональный бюджет</t>
  </si>
  <si>
    <t>Реконструкция станции водоподготовки, подстанции №9 Индустриального парка «Родники»</t>
  </si>
  <si>
    <t>Правительство Ивановской области, Администрация муниципального образования "Родниковский муниципальный район", ЗАО "Индустриальный парк "Родники"</t>
  </si>
  <si>
    <t>Создание безопасных условий для ведения производственных процессов резидентами Индустриального парка</t>
  </si>
  <si>
    <t>Создание инженерной инфраструктуры для ведения производственных процессов резидентами Индустриального парка</t>
  </si>
  <si>
    <t xml:space="preserve">Строительство открытой площадки по откорму КРС. </t>
  </si>
  <si>
    <t xml:space="preserve">Реконструкция животноводческого комплекса на 300 голов. </t>
  </si>
  <si>
    <t>2016 г. - проект реализован.</t>
  </si>
  <si>
    <t>2013 - 2014 гг. -проект реализован.</t>
  </si>
  <si>
    <t>2012-2015 гг. - проект реализован.</t>
  </si>
  <si>
    <t>2014-2016 гг. - проект реализован.</t>
  </si>
  <si>
    <t xml:space="preserve">2014-2016 гг. - проект реализован.  </t>
  </si>
  <si>
    <t>2013-2016 гг. - проект реализован.</t>
  </si>
  <si>
    <t>2015-2016 гг. - проект реализован.</t>
  </si>
  <si>
    <t>ООО "Унтекс Родники"</t>
  </si>
  <si>
    <t>ООО "Делатеза"</t>
  </si>
  <si>
    <t>ИП Смирнов М.А.</t>
  </si>
  <si>
    <t>ИП Шорохов С.В.</t>
  </si>
  <si>
    <t>ИП Садыков Д.Н.</t>
  </si>
  <si>
    <t>Восстановление загородного оздоровительного лагеря</t>
  </si>
  <si>
    <t>Строительство офисного здания</t>
  </si>
  <si>
    <t>Строительство блочно-модульной котельной в с. Болотново (д/с "Тополек")</t>
  </si>
  <si>
    <t>Строительство блочно-модульной котельной в с. Болотново</t>
  </si>
  <si>
    <t>Переход от централизованной системы теплоснабжения к индивидуальной в целях исключения потери ресурса при транспортировке по сетям</t>
  </si>
  <si>
    <t>Строительство животноводческого комплекса CПК имени Фрунзе</t>
  </si>
  <si>
    <t>Строительство животноводческого комплекса на 500 голов в д. Тайманиха в три этапа</t>
  </si>
  <si>
    <t>Создание и развитие крестьянского (фермерского) хозяйства</t>
  </si>
  <si>
    <t>ИП Глава КФХ Нагаев С.А.</t>
  </si>
  <si>
    <t>ЗАО "Племзавод "Заря"</t>
  </si>
  <si>
    <t>Глава крестьянского (фермерского) хозяйства Докучаев И.М.</t>
  </si>
  <si>
    <t>Строительство распределительных газопроводов в д. Цепочкино, д. Скрылово, д. Иваниха, с. Горкино, д. Юдинка, с. Острецово, д. Тушиха, с. Кощеево, д. Тезинка, с. Каминский</t>
  </si>
  <si>
    <t>нет информации</t>
  </si>
  <si>
    <t>2020 г. проект реализован</t>
  </si>
  <si>
    <t>Администрация муниципального образования "Родниковский муниципальный район</t>
  </si>
  <si>
    <t>2016-2017 гг - проект реализован</t>
  </si>
  <si>
    <t xml:space="preserve">Федеральный бюджет  Региональный бюджет Местный бюджет </t>
  </si>
  <si>
    <t>Мероприятия по благоустройству озера комбината в рамках "Всероссийского конкурса лучших проектов создания комфортоной городской среды в малых городах и исторических поселениях"</t>
  </si>
  <si>
    <t xml:space="preserve">благоустройство общественной территории "Летний сад" </t>
  </si>
  <si>
    <t>Фунуционирование загородного оздоровительного лагеря для детей и подростков "Алые паруса"</t>
  </si>
  <si>
    <t>Восстановление и переоборудование существующего имущественного комплекса зданий п/л Ворсино для его работы, как загородного оздоровительного лагеря</t>
  </si>
  <si>
    <t xml:space="preserve">Офисное здание </t>
  </si>
  <si>
    <t>Строительство офисного здания, по адресу: г.Родники, ул.Советская, д.26</t>
  </si>
  <si>
    <t xml:space="preserve">Капитальный ремонт здания гостиницы по адресу: г. Родники, ул. Любимова, д. 10. </t>
  </si>
  <si>
    <t>Собственные средства сельскохозяйственного производственного кооператива имени Фрунзе, заемные средства</t>
  </si>
  <si>
    <t>Собственные средства ЗАО " Племзавод "Заря"</t>
  </si>
  <si>
    <t>Повышение объемов и качества молока</t>
  </si>
  <si>
    <t>Газификация 10 населенных пунктов Родниковского района</t>
  </si>
  <si>
    <t>ИП Воронин Д.В.</t>
  </si>
  <si>
    <t>Строительство торгово-офисного центра</t>
  </si>
  <si>
    <t>Торгово-офисный центр общей площадью 4 320 кв. м.</t>
  </si>
  <si>
    <t>Строительство торгово-офисного центра "ЛЕТО"</t>
  </si>
  <si>
    <t>Строительство торгово-развлекательного и детского досугового центра "ВЕСНА"</t>
  </si>
  <si>
    <t xml:space="preserve">Строительство плоскостного спортивного сооружения в с. Болотново Родниковского муниципального района </t>
  </si>
  <si>
    <t>2018-2020 гг - проект реализован</t>
  </si>
  <si>
    <t xml:space="preserve"> Администрация муниципального образования "Родниковский муниципальный район"</t>
  </si>
  <si>
    <t>благоустройство озера комбината</t>
  </si>
  <si>
    <t>Строительство плоскостного спортивного сооружения</t>
  </si>
  <si>
    <t>Создание комфортной городской среды</t>
  </si>
  <si>
    <t>Плоскостное спортивное сооружение</t>
  </si>
  <si>
    <t>Строительство многоквартирного жилого дома на 42 квартиры</t>
  </si>
  <si>
    <t>Строительство многоквартирного жилого дома по адресу: Ивановская область, г. Родники, мкр. Шагова,д. 21</t>
  </si>
  <si>
    <t>Переселение граждан из аварийного жилищного фонда из  многоквартирных домов, признанных до 01.01.2017 года  в установленном порядке аварийными и подлежащими сносу или реконструкции в связи с физическим износом в процессе их эксплуатации</t>
  </si>
  <si>
    <t>2014-2017 гг.-проект реализован</t>
  </si>
  <si>
    <t>2016-2017 гг.-проект реализован</t>
  </si>
  <si>
    <t>2017 г.-проект реализован</t>
  </si>
  <si>
    <t>2012-2019 гг.-проект реализован</t>
  </si>
  <si>
    <t>Разработка проектно-сметной документации на строительство средней общеобразовательной школы в г. Родники</t>
  </si>
  <si>
    <t>Проектно-сметная документация на строительство средней общеобразовательной школы в г. Родники</t>
  </si>
  <si>
    <t>сумма не определена</t>
  </si>
  <si>
    <t>Ликвидация второй смены в общеобразовательных учреждениях г. Родники</t>
  </si>
  <si>
    <t>Выполнение работ по устройству тротуара по ул.Космонавтов, ул.Лермонтова в г.Родники</t>
  </si>
  <si>
    <t>Создание безопасных условий для передвижения автомобильного транспорта</t>
  </si>
  <si>
    <t>Создание безопасных условий для передвижения пешеходов</t>
  </si>
  <si>
    <t xml:space="preserve">Выполнение ремонтных работ автомобильных дорог  в г.Родники </t>
  </si>
  <si>
    <t>Ремонтные работы автомобильных дорог  в г.Родники (пр. Шагова – ул.Вокзальная – ул. Рябикова – ул. Демьяна Бедного – ул. Советская, ул. Лермонтова – ул. Космонавтов)</t>
  </si>
  <si>
    <t xml:space="preserve">Средства  Фонда содействия реформированию жилищно-коммунального хозяйств   Региональный бюджет Местный бюджет </t>
  </si>
  <si>
    <t>Создание 150 новых мест в общеобразовательных организациях</t>
  </si>
  <si>
    <t xml:space="preserve"> Местный бюджет</t>
  </si>
  <si>
    <t xml:space="preserve">Строительство нового городского кладбища в д.Кутилово Родниковского района Ивановской области </t>
  </si>
  <si>
    <t>Реконструкция автомобильной дороги "Подъезд к д.Красново в муниципальном образовании "Родниковский муниципальный район" Ивановской области"</t>
  </si>
  <si>
    <t>Реконструкция дороги «Подъезд к д. Красново»</t>
  </si>
  <si>
    <t>ООО "СМУ-17"                            Администрация муниципального образования "Родниковский муниципальный район"</t>
  </si>
  <si>
    <t>Модернизация производства погонажных изделий</t>
  </si>
  <si>
    <t>Группа компаний "АГМА"</t>
  </si>
  <si>
    <t>Выполнение ремонтных работ автомобильной дороги пер. Школьный г. Родники</t>
  </si>
  <si>
    <t>Создание условий безопасности дорожного движения</t>
  </si>
  <si>
    <t>Областной бюджет   Бюджет Родниковского городского поселения</t>
  </si>
  <si>
    <t>Строительство тротуара по ул. Кинешемская в г. Родники</t>
  </si>
  <si>
    <t>Бюджет Родниковского городского поселения</t>
  </si>
  <si>
    <t>Строительство тротуара по ул. Привокзальная в г. Родники</t>
  </si>
  <si>
    <t>Выполнениеи ремонтных работ автомобильной дороги общего пользованияч местного значения "пл. Ленина" в г. Родники</t>
  </si>
  <si>
    <t xml:space="preserve">Областной бюджет   </t>
  </si>
  <si>
    <t>Выполнение ремонтных работ автомобильной дороги ул. 2-я Болтинская- ул. Титова - пр. Шагова в г. Родники</t>
  </si>
  <si>
    <t>Строительство водопроводных сетей с. Сосновец, Родниковского муниципального района</t>
  </si>
  <si>
    <t>Создание комфортных условий и обеспечение централизованной системы аодоснабжения</t>
  </si>
  <si>
    <t>Выполнение ремонтных работ участка автомобильной дороги Родниковский район с.Пригородное, пр.Вичугский (от ул.Леваневского до здания администрации)</t>
  </si>
  <si>
    <t xml:space="preserve"> Региональный бюджет Местный бюджет </t>
  </si>
  <si>
    <t>выполнение работ по ремонту дорог</t>
  </si>
  <si>
    <t xml:space="preserve">Выполнение ремонтных работ  участков автомобильных дорог с.Острецово ул.Запрудная – ул.Центральная – ул.Зеленая </t>
  </si>
  <si>
    <t xml:space="preserve">Региональный бюджет Местный бюджет </t>
  </si>
  <si>
    <t xml:space="preserve">Местный бюджет </t>
  </si>
  <si>
    <t>выполнение работ по ремонту участка тротуара вдоль дома № 7 мкр. Гагарина в г. Родники.</t>
  </si>
  <si>
    <t xml:space="preserve">Ремонт тротуара в с. Пригородное
</t>
  </si>
  <si>
    <t xml:space="preserve">Ремонт автомобильной дороги ул.Марии Ульяновой в
г.Родники»
</t>
  </si>
  <si>
    <t xml:space="preserve">Выполнение работ по ремонту автомобильной дороги в д.Борщево в Родниковском районе Ивановской области
</t>
  </si>
  <si>
    <t xml:space="preserve">Ремонт  автомобильной дороги "Подъезд к д. Становое" от съезда с трассы г.Ковров-г. Кинешма до д. Становое в Родниковском районе
</t>
  </si>
  <si>
    <t xml:space="preserve">выполнение работ по ремонту участка тротуара ул. Марии Ульяновой в г. Родники. 
</t>
  </si>
  <si>
    <t xml:space="preserve">Выполнение ремонтных работ автомобильной дороги общего пользования местного значения "д.Тайманиха, п.Молодежный" в Родниковском муниципальном районе
</t>
  </si>
  <si>
    <t>Создание безопасных условий для передвижения транспорта</t>
  </si>
  <si>
    <t xml:space="preserve">Региональный бюджет  Местный бюджет </t>
  </si>
  <si>
    <t xml:space="preserve">Выполнение ремонтных работ участка  автомобильной дороги общего пользования местного значения «с.Деревеньки, ул.Солнечная» и автомобильной дороги общего пользования местного значения «Подъезд к с.Деревеньки» в Родниковском муниципальном районе 
</t>
  </si>
  <si>
    <t xml:space="preserve">Выполнение ремонтных работ участка автомобильной дороги "д.Шевригино-д.Деменово" в Родниковском муниципальном районе
</t>
  </si>
  <si>
    <t xml:space="preserve">Выполнение работ по перепланировке и переустройству жилых помещений, расположенных по адресу: Ивановская обл., г. Родники, мкр.60 Лет Октября, д.4
</t>
  </si>
  <si>
    <t xml:space="preserve">Выполнение работ по перепланировке и переустройству жилых помещений, расположенных по адресу: Ивановская обл., г. Родники, мкр.60 Лет Октября, д.4
</t>
  </si>
  <si>
    <t xml:space="preserve">Муниципальное казенное дошкольное образовательное учреждение детский сад общеразвивающего вида № 12 "Звездочка", расположенный по адресу: г.Родники, ул. Народная, д.16. Ремонтные работы
</t>
  </si>
  <si>
    <t>Обеспечение безопасных и комфортных условий образовательных учреждений</t>
  </si>
  <si>
    <t xml:space="preserve">Ремонтные работы муниципального казенного дошкольного образовательного учреждения  детский сад комбинированного вида  №15 «Березка», расположенного по адресу: г. Родники, мкр. Гагарина, д. 14.
</t>
  </si>
  <si>
    <t xml:space="preserve">Ремонтные работы муниципального казенного дошкольного образовательного учреждения  детский сад комбинированного вида  №15 «Березка», расположенного по адресу: г. Родники, мкр. Гагарина, д. 14.
</t>
  </si>
  <si>
    <t xml:space="preserve">Региональный бюджет Местный бюджет  </t>
  </si>
  <si>
    <t xml:space="preserve">Капитальный ремонт зрительного зала Каминского СДК, расположенного по адресу: Родниковский район, с. Каминский, ул. Парковая, д.3
</t>
  </si>
  <si>
    <t xml:space="preserve">Капитальный ремонт зрительного зала Каминского СДК, расположенного по адресу: Родниковский район, с. Каминский, ул. Парковая, д.3
</t>
  </si>
  <si>
    <t>Капитальный ремонт зрительного зала Каминского СДК, расположенного по адресу: Родниковский район, с. Каминский, ул. Парковая, д.3</t>
  </si>
  <si>
    <t xml:space="preserve">Строительство сети газораспределения для газоснабжения жилых домов по ул. Хуторская в д. Березники Родниковского района Ивановской области
</t>
  </si>
  <si>
    <t xml:space="preserve">Строительство сети газораспределения для газоснабжения жилых домов по ул. Хуторская в д. Березники Родниковского района Ивановской области
</t>
  </si>
  <si>
    <t>Газификация д.Березники ул.Хуторская</t>
  </si>
  <si>
    <t xml:space="preserve"> г. Родники, район ул. Свободы
</t>
  </si>
  <si>
    <t>Гостиница на 12 мест (второй этаж) и медицинская даборатория (Сити лаб) (первый этаж)</t>
  </si>
  <si>
    <t>Строительство  животноводческого помещения   КФХ Докучаев И.М.                  (3-ий этап инвестиционного проекта СПК им. Фрунзе)</t>
  </si>
  <si>
    <t>Собственные средства Главы крестьянского (фермерского) хозяйства Докучаева И.М., заемные средства, средства Гранта</t>
  </si>
  <si>
    <t>Собственные средства Главы крестьянского (фермерского) хозяйства Нагаева С.А. , заемные средства, средства Гранта</t>
  </si>
  <si>
    <t>Газопроводы в 10 населенных пунктах для газоснабжения конечных потребителей газа (2020-2021 гг. - разработка ПСД)</t>
  </si>
  <si>
    <t>Торгово-развлекательный и детский досуговый центр площадью  1 440 кв.м.</t>
  </si>
  <si>
    <t>Городское кладбище,  по адресу: 1,3 км северо-восточнее д.Кутилово Родниковского района, Ивановской области» 1 очередь</t>
  </si>
  <si>
    <t>Выполнение ремонтных работ автомобильной дороги общего пользованияч местного значения "пл. Ленина" в г. Родники</t>
  </si>
  <si>
    <t xml:space="preserve">Ремонт автомобильной дороги ул.Марии Ульяновой  вг.Родники»
</t>
  </si>
  <si>
    <t xml:space="preserve">Ремонтные работы муниципального казенного дошкольное образовательного учреждения детский сад общеразвивающего вида № 12 "Звездочка", расположенный по адресу: г.Родники, ул. Народная, д.16. 
</t>
  </si>
  <si>
    <t>Разработка проектно-сметной документации   и благоустройство общественной территории объекта "Зеленый кампус" г.Родники (благоустройство «под ключ» на принципах жизненного цикла)</t>
  </si>
  <si>
    <t xml:space="preserve">Создание предприятия по производству и окраске необработанного трикотажного полотна </t>
  </si>
  <si>
    <t>2019-2023 гг.</t>
  </si>
  <si>
    <t>Организация производства крашенного трикотажного полотна</t>
  </si>
  <si>
    <t>ООО "Суртекс Родники"</t>
  </si>
  <si>
    <t>Создание 219 новых рабочих мест</t>
  </si>
  <si>
    <t>Организация производства тканей со специальными свойствами для одежды и униформы</t>
  </si>
  <si>
    <t>АО "Родники-Текстиль"</t>
  </si>
  <si>
    <t>Общая планируемая численность персонала предприятия составит 510 человек, в т.ч. 87 сотрудников прядильной фабрики.</t>
  </si>
  <si>
    <t>2020-2021 гг. - проект реализован</t>
  </si>
  <si>
    <t>2020 г. - проект реализован</t>
  </si>
  <si>
    <t>Текущий ремонт помещений Парского СДК, расположенного по адресу: Родниковский район, с. Парское, ул. Светлая, д.10</t>
  </si>
  <si>
    <t xml:space="preserve">Федеральный бюджет Региональный бюджет Местный бюджет </t>
  </si>
  <si>
    <t xml:space="preserve"> Капитальный ремонт помещения по адресу: Ивановская обл.., г.Родники, ул. Советская, 20д., второй этаж
</t>
  </si>
  <si>
    <t xml:space="preserve"> Капитальный ремонт помещения по адресу: Ивановская обл.., г.Родники, ул. Советская, 20д., второй этаж</t>
  </si>
  <si>
    <t>Капитальный ремонт помещения по адресу: Ивановская обл.., г.Родники, ул. Советская, 20д., второй этаж</t>
  </si>
  <si>
    <t>2019г. - проект реализован</t>
  </si>
  <si>
    <t>Разработка проектной документации - 2020-2021 гг., работы по строительству 2022-2024 гг.</t>
  </si>
  <si>
    <t xml:space="preserve">2020 г. - проект реализован.  </t>
  </si>
  <si>
    <t>2017-2018 гг. 2021-2023гг. (в 2 этапа)</t>
  </si>
  <si>
    <t>Реконструкция подъездной дороги к Индустриальному парку "Родники" по улицам Кинешемская и Малая Рыбаковская, длина 0,765 км  в настоящее время проведена корректировка и актуализация ПСД, реконструкция разделена на 2 этапа.</t>
  </si>
  <si>
    <t>2016-2017 гг.- проект реализован</t>
  </si>
  <si>
    <t>2021 г. - проект реализован</t>
  </si>
  <si>
    <t>2020г. - проект реализован</t>
  </si>
  <si>
    <t>2021г. - проект реализован</t>
  </si>
  <si>
    <t>2020 - 2021г.г. - проект реализован</t>
  </si>
  <si>
    <t>2020 - 2021 г. - проект реализован</t>
  </si>
  <si>
    <t>2020 - 2021 г.- проект реализован</t>
  </si>
  <si>
    <t>Федеральный бюджет, Региональный бюджет, Местный бюджет</t>
  </si>
  <si>
    <t xml:space="preserve">Федеральный бюджет, Местный бюджет  </t>
  </si>
  <si>
    <t xml:space="preserve">в 2021 г. - реализован I-ый этап </t>
  </si>
  <si>
    <t xml:space="preserve">6,57, реализован I-ый этап - 3,26 млн. руб. </t>
  </si>
  <si>
    <t>2022-2024 гг.</t>
  </si>
  <si>
    <t xml:space="preserve">I этап - строительство красильно-отделочной фабрики - 2022-2023 гг. II этап - строительство вязального цеха - сроки не определены </t>
  </si>
  <si>
    <t xml:space="preserve">Строительство помещений текстильного производства в два этапа. Первый этап - строительство красильно-отделочной фабрики. Второй этап  - строительство вязального цеха. </t>
  </si>
  <si>
    <t>2018-2022 гг. -проект реализован</t>
  </si>
  <si>
    <t>Модернизация объектов инфраструктуры детского оздоровительного центра "Алые паруса"</t>
  </si>
  <si>
    <t>2023-2027 гг.</t>
  </si>
  <si>
    <t>2017-2020 гг.  -проект реализован</t>
  </si>
  <si>
    <t>2022 г. - проект реализован</t>
  </si>
  <si>
    <t>2023 г. - проект реализован</t>
  </si>
  <si>
    <t>Текущий ремонт Острецовского СДК МУК "Районное социально-культурное объединение"</t>
  </si>
  <si>
    <t xml:space="preserve">2023г.  </t>
  </si>
  <si>
    <t>Приобретение специализированного автоотранспорта</t>
  </si>
  <si>
    <t>2022г. - проект реализован</t>
  </si>
  <si>
    <t>Капитальный ремонт Малышевского СДК МУК "Районное социально-культурное объединение"</t>
  </si>
  <si>
    <t>ИП Сурова О.С.</t>
  </si>
  <si>
    <t>ООО "Панорама"</t>
  </si>
  <si>
    <t>I и II этапы проекта реализованы в 2019-2021 гг</t>
  </si>
  <si>
    <t>2022-2023</t>
  </si>
  <si>
    <t>Создание животноводческого комплекса на 500 голов в 2 этапа</t>
  </si>
  <si>
    <t>Увеличение производства животноводческой продукции в районе</t>
  </si>
  <si>
    <t xml:space="preserve">Собственные средства Главы крестьянского (фермерского) хозяйства Нагаева С.А. , заемные средства, </t>
  </si>
  <si>
    <t xml:space="preserve">Строительство животноводческого комплекса ЗАО "Племзавод "Заря", в.т.ч. строительство животноводческого помещения для молодняка КРС </t>
  </si>
  <si>
    <t>2018-2022 гг. - проект реализован</t>
  </si>
  <si>
    <t>1. Реконструкция животноводческого помещения, установка доильного зала "Елочка", покупка скота голштинской породы (180 голов). 2. Строительство животноводческого помещения на 250 голов, покупка скота голштинской породы.</t>
  </si>
  <si>
    <t>2022-23 гг.</t>
  </si>
  <si>
    <t>2014-2023 гг.
2020г. - корректировка сметы, 2022 г. - 2014-2023 гг.
2020г. - корректировка сметы, 2022-23гг. - корректировка и актуализация проектно-сметной документации (с прохождение гос.экспертизы), строительство.</t>
  </si>
  <si>
    <t>2023 г.</t>
  </si>
  <si>
    <t>2025-2026 гг.</t>
  </si>
  <si>
    <t>2024-2025 гг.</t>
  </si>
  <si>
    <t>27,194 сумма на раработку проектной документации, 1,951 сумма потраченая на корректировку ПСД с.Камински, 79,702 сумма на строительство газораспределительного провода для газификации улиц с.Каминский, 84,637 сумма на строительство газораспределительного провода для газификации улиц с.д.Цепочкино -д.Тезинка  ИТОГО: 193,484</t>
  </si>
  <si>
    <t>2024 -2025г.</t>
  </si>
  <si>
    <t>2020-2023 гг.</t>
  </si>
  <si>
    <t>2021 - 2022гг.  проект реализован</t>
  </si>
  <si>
    <t xml:space="preserve">Выполнение работ по ремонту дорог: -Ивановская область, Родниковский район, с. Болотново, ул. Солнечная;
- Ивановская область, Родниковский район, с. Острецово, ул. Молодежная,
- Ивановская область, Родниковский район, с. Филисово, ул. Школьная.                              
</t>
  </si>
  <si>
    <t>Реконструкция производственного здания под прядильную фабрику и организация производства тканей со специальными свойствами для одежды и униформы</t>
  </si>
  <si>
    <t>Первый этапа   - строительство красильно-отделочной фабрикй. Второй этап -строительство склада сырья и готовой продукции, вязального цеха.</t>
  </si>
  <si>
    <t>I этап - реализован в 2022 г., II этап - срок не определен</t>
  </si>
  <si>
    <t>I этап -создано 557 новых рабочих мест, II этап - увеличение количества рабочих мест.</t>
  </si>
  <si>
    <t>Развитие отрасли растениеводства</t>
  </si>
  <si>
    <t>2017-2023 гг.</t>
  </si>
  <si>
    <t>53,04 (реконструкция)</t>
  </si>
  <si>
    <t>создание благоприятных условий для проживания работников ООО "СуртексРодники"</t>
  </si>
  <si>
    <t>Строительство здания для размещения автомагазина</t>
  </si>
  <si>
    <t>2023 г</t>
  </si>
  <si>
    <t>Строительство здания для размещения точки общественного питания</t>
  </si>
  <si>
    <t>Создание новых рабочих мест, предоставление услуг населению</t>
  </si>
  <si>
    <t>Строительство линий уличного освещения частного сектора: ул. Чайковского,  ул. Ломоносова, ул. Матросова, ул. Тельмана</t>
  </si>
  <si>
    <t>Социальный эффект, улучшение качества жизни населения</t>
  </si>
  <si>
    <t>Выполнение работ по восстановлению электроосвещения на ул. Чехова и ул. Майская г. Родники</t>
  </si>
  <si>
    <t>Строительство линии уличного освещения ул. Осипенко</t>
  </si>
  <si>
    <t>Приобретение КДМ на базе самосвала</t>
  </si>
  <si>
    <t>Приобретение специализированного автоотранспорта (культура)</t>
  </si>
  <si>
    <t>Приобретение специализированного автоотранспорта длу ПЦД</t>
  </si>
  <si>
    <t>Ремонт автомобильной дороги по ул. Павловская в г. Родники</t>
  </si>
  <si>
    <t>Ремонт автомобильной дороги по проезду Малышевский в г. Родники</t>
  </si>
  <si>
    <t>Ремонт автомобильных дорог по ул. Киевская и ул. Юрьевецкая в г. Родники</t>
  </si>
  <si>
    <t>Ремонт тротуара по проезду Садовый от д.1 мкр. Южный до д. 10 мкр. 60 лет Октября в г. Родники</t>
  </si>
  <si>
    <t>Выполнение работ по асфальтированию придомовой территории ул. Трудовая, д.4а</t>
  </si>
  <si>
    <t>Выполнение работ по асфальтированию придомовой территории мкр. 60 лет д.7-8</t>
  </si>
  <si>
    <t>Выполнение работ по асфальтированию придомовой территории мкр. Машиностроитель, д.3</t>
  </si>
  <si>
    <t>Асфальтирование территории, замена бордюрного камня, устройство парковочных мест.</t>
  </si>
  <si>
    <t>Асфальтирование территории, замена бордюрного камня, устройство парковочных мест, устройство тротуара.</t>
  </si>
  <si>
    <t>Асфальтирование территории, замена бордюрного камня, устройство парковочных мест ТОС «Дом №3, мкр. Шагова, город Родники, Ивановской области»;</t>
  </si>
  <si>
    <t>Асфальтирование территории, замена бордюрного камня, устройство парковочных мест ТОС «Дом №6, мкр. 60 Лет Октября, город Родники, Ивановской области»;</t>
  </si>
  <si>
    <t>Асфальтирование территории, замена бордюрного камня, устройство парковочных мест ТОС «Дом № 17, мкр. Шагова, г. Родники, Ивановской области»</t>
  </si>
  <si>
    <t>2023-2024 гг</t>
  </si>
  <si>
    <t>Создание безопасных условий для ведения производственных процессов резидентами Индустриального парка и ОЭЗ</t>
  </si>
  <si>
    <t>Строительство  животноводческого помещения на 250 голов с безпривязным содержанием коров</t>
  </si>
  <si>
    <t xml:space="preserve">2021-2023 гг. </t>
  </si>
  <si>
    <t xml:space="preserve">Строительство животноводческого комплекса на 1000 голов КРС  разных возрастов </t>
  </si>
  <si>
    <t xml:space="preserve"> Региональный бюджет Местный бюджет Внебюждетные источники</t>
  </si>
  <si>
    <t>Реконструкция очистной станции производственных стоков с устройством производственной канализации на территории Индустриального парка «Родники»</t>
  </si>
  <si>
    <t>Строительство 2-х жилых домов блокированной застройки</t>
  </si>
  <si>
    <t>Строительство цехов естественной сушки пиломатериалов</t>
  </si>
  <si>
    <t>Расширение производственных площадей в результате строительства цехов естественной сушки пиломатериалов</t>
  </si>
  <si>
    <t>Строительство водопроводных сетей д.Хмельники, Родниковского муниципального района</t>
  </si>
  <si>
    <t xml:space="preserve"> Региональный бюджет Местный бюджет</t>
  </si>
  <si>
    <t>Строительство водопроводных сетей с.Острецово, Родниковского муниципального района</t>
  </si>
  <si>
    <t>Строительство водопроводных сетей с.Никульское, Родниковского муниципального района</t>
  </si>
  <si>
    <t xml:space="preserve"> Федеральный бюджет Региональный бюджет Местный бюджет</t>
  </si>
  <si>
    <t>Строительство дома культуры в   с.Никульское, Родниковского муниципального района</t>
  </si>
  <si>
    <t>Социальный эффект, улучшение качества жизни на селе</t>
  </si>
  <si>
    <t>2025 -2025г.</t>
  </si>
  <si>
    <t>Социальный эффект, улучшение качества жизни на сел</t>
  </si>
  <si>
    <t>2026 -2025г.</t>
  </si>
  <si>
    <t>2027 -2025г.</t>
  </si>
  <si>
    <t>Разработка ПСД и строительство водопроводных сетей д.Хмельники, Родниковского муниципального района</t>
  </si>
  <si>
    <t>Разработка ПСД и строительство водопроводных сетей с.Острецово, Родниковского муниципального района</t>
  </si>
  <si>
    <t>Разработка ПСД и строительство водопроводных сетей с.Никульское, Родниковского муниципального района</t>
  </si>
  <si>
    <t>Разработка ПСД и строительство дома культуры в   с.Никульское, Родниковского муниципального района</t>
  </si>
  <si>
    <t xml:space="preserve">Разработка ПСД и строительство плоскостного спортивного сооружения в с. Филисово Родниковского муниципального района </t>
  </si>
  <si>
    <t xml:space="preserve">Разработка ПСД и строительство плоскостного спортивного сооружения в с. Постнинский Родниковского муниципального района </t>
  </si>
  <si>
    <t xml:space="preserve">Разработка ПСД и строительство плоскостного спортивного сооружения в с. Каминское Родниковского муниципального района </t>
  </si>
  <si>
    <t xml:space="preserve">Приложение №1 к постановлению администрации муниципального образования "Родниковский муниципальный район"                                          от 30.05.2014 г. №706             </t>
  </si>
  <si>
    <r>
      <t xml:space="preserve">Приложение  к постановлению администрации муниципального образования "Родниковский муниципальный район"                              от </t>
    </r>
    <r>
      <rPr>
        <u val="single"/>
        <sz val="18"/>
        <rFont val="Times New Roman"/>
        <family val="1"/>
      </rPr>
      <t>13.06.2023 г.</t>
    </r>
    <r>
      <rPr>
        <sz val="18"/>
        <rFont val="Times New Roman"/>
        <family val="1"/>
      </rPr>
      <t xml:space="preserve"> № </t>
    </r>
    <r>
      <rPr>
        <u val="single"/>
        <sz val="18"/>
        <rFont val="Times New Roman"/>
        <family val="1"/>
      </rPr>
      <t>608</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</si>
</sst>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 _₽"/>
    <numFmt numFmtId="178" formatCode="0.00000"/>
    <numFmt numFmtId="179" formatCode="0.0000"/>
    <numFmt numFmtId="180" formatCode="0.0"/>
    <numFmt numFmtId="181" formatCode="0.0000000"/>
    <numFmt numFmtId="182" formatCode="0.000000"/>
  </numFmts>
  <fonts count="45">
    <font>
      <sz val="11"/>
      <color theme="1"/>
      <name val="Calibri"/>
      <family val="2"/>
    </font>
    <font>
      <sz val="11"/>
      <color indexed="8"/>
      <name val="Calibri"/>
      <family val="2"/>
    </font>
    <font>
      <sz val="12"/>
      <name val="Times New Roman"/>
      <family val="1"/>
    </font>
    <font>
      <sz val="14"/>
      <name val="Times New Roman"/>
      <family val="1"/>
    </font>
    <font>
      <sz val="11"/>
      <name val="Times New Roman"/>
      <family val="1"/>
    </font>
    <font>
      <sz val="18"/>
      <name val="Times New Roman"/>
      <family val="1"/>
    </font>
    <font>
      <u val="single"/>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8">
    <xf numFmtId="0" fontId="0" fillId="0" borderId="0" xfId="0" applyFont="1" applyAlignment="1">
      <alignment/>
    </xf>
    <xf numFmtId="0" fontId="2" fillId="33" borderId="0" xfId="0" applyFont="1" applyFill="1" applyAlignment="1">
      <alignment horizontal="left" vertical="center" wrapText="1"/>
    </xf>
    <xf numFmtId="0" fontId="25" fillId="33" borderId="0" xfId="0" applyFont="1" applyFill="1" applyAlignment="1">
      <alignment vertical="center"/>
    </xf>
    <xf numFmtId="0" fontId="2" fillId="33" borderId="10" xfId="53" applyFont="1" applyFill="1" applyBorder="1" applyAlignment="1" applyProtection="1">
      <alignment vertical="center" wrapText="1"/>
      <protection locked="0"/>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4" fontId="2" fillId="33" borderId="10" xfId="0" applyNumberFormat="1" applyFont="1" applyFill="1" applyBorder="1" applyAlignment="1">
      <alignment horizontal="center" vertical="center" wrapText="1"/>
    </xf>
    <xf numFmtId="0" fontId="4" fillId="34" borderId="10" xfId="53" applyFont="1" applyFill="1" applyBorder="1" applyAlignment="1" applyProtection="1">
      <alignment horizontal="left" vertical="center" wrapText="1"/>
      <protection locked="0"/>
    </xf>
    <xf numFmtId="0" fontId="4" fillId="34" borderId="10" xfId="53" applyFont="1" applyFill="1" applyBorder="1" applyAlignment="1" applyProtection="1">
      <alignment horizontal="center" vertical="center" wrapText="1"/>
      <protection locked="0"/>
    </xf>
    <xf numFmtId="2"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0" xfId="0" applyFont="1" applyFill="1" applyAlignment="1">
      <alignment horizontal="center" vertical="center" wrapText="1"/>
    </xf>
    <xf numFmtId="0" fontId="2" fillId="33" borderId="0" xfId="0" applyFont="1" applyFill="1" applyAlignment="1">
      <alignment vertical="center" wrapText="1"/>
    </xf>
    <xf numFmtId="0" fontId="25" fillId="33" borderId="0" xfId="0" applyFont="1" applyFill="1" applyAlignment="1">
      <alignment horizontal="center" vertical="center"/>
    </xf>
    <xf numFmtId="0" fontId="2" fillId="33" borderId="10" xfId="53" applyFont="1" applyFill="1" applyBorder="1" applyAlignment="1" applyProtection="1">
      <alignment horizontal="center" vertical="center" wrapText="1"/>
      <protection locked="0"/>
    </xf>
    <xf numFmtId="177" fontId="2" fillId="33" borderId="10" xfId="62" applyNumberFormat="1" applyFont="1" applyFill="1" applyBorder="1" applyAlignment="1" applyProtection="1">
      <alignment horizontal="center" vertical="center" wrapText="1"/>
      <protection locked="0"/>
    </xf>
    <xf numFmtId="0" fontId="2" fillId="33" borderId="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5" fillId="0" borderId="0" xfId="0" applyFont="1" applyFill="1" applyAlignment="1">
      <alignment vertical="center"/>
    </xf>
    <xf numFmtId="0" fontId="5" fillId="33" borderId="0" xfId="0" applyFont="1" applyFill="1" applyAlignment="1">
      <alignment horizontal="left" vertical="center" wrapText="1"/>
    </xf>
    <xf numFmtId="0" fontId="5" fillId="33" borderId="0" xfId="0" applyFont="1" applyFill="1" applyAlignment="1">
      <alignment horizontal="center" vertical="center" wrapText="1"/>
    </xf>
    <xf numFmtId="0" fontId="3" fillId="33" borderId="0" xfId="0" applyFont="1" applyFill="1" applyAlignment="1">
      <alignment horizontal="center" vertical="center" wrapText="1"/>
    </xf>
    <xf numFmtId="0" fontId="5" fillId="33" borderId="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3"/>
  <sheetViews>
    <sheetView tabSelected="1" view="pageBreakPreview" zoomScale="75" zoomScaleNormal="75" zoomScaleSheetLayoutView="75" zoomScalePageLayoutView="0" workbookViewId="0" topLeftCell="A1">
      <pane ySplit="13" topLeftCell="A42" activePane="bottomLeft" state="frozen"/>
      <selection pane="topLeft" activeCell="A1" sqref="A1"/>
      <selection pane="bottomLeft" activeCell="J57" sqref="J37:J57"/>
    </sheetView>
  </sheetViews>
  <sheetFormatPr defaultColWidth="9.140625" defaultRowHeight="15"/>
  <cols>
    <col min="1" max="1" width="7.140625" style="12" customWidth="1"/>
    <col min="2" max="2" width="38.00390625" style="13" customWidth="1"/>
    <col min="3" max="3" width="39.421875" style="12" customWidth="1"/>
    <col min="4" max="4" width="48.7109375" style="13" customWidth="1"/>
    <col min="5" max="5" width="31.28125" style="1" customWidth="1"/>
    <col min="6" max="6" width="30.140625" style="12" customWidth="1"/>
    <col min="7" max="7" width="54.140625" style="13" customWidth="1"/>
    <col min="8" max="8" width="27.7109375" style="1" customWidth="1"/>
    <col min="9" max="9" width="42.140625" style="12" customWidth="1"/>
    <col min="10" max="10" width="24.421875" style="1" customWidth="1"/>
    <col min="11" max="12" width="9.140625" style="1" customWidth="1"/>
    <col min="13" max="16384" width="9.140625" style="2" customWidth="1"/>
  </cols>
  <sheetData>
    <row r="1" spans="8:9" ht="15.75" customHeight="1">
      <c r="H1" s="27" t="s">
        <v>339</v>
      </c>
      <c r="I1" s="27"/>
    </row>
    <row r="2" spans="8:9" ht="30.75" customHeight="1">
      <c r="H2" s="27"/>
      <c r="I2" s="27"/>
    </row>
    <row r="3" spans="8:9" ht="33.75" customHeight="1">
      <c r="H3" s="27"/>
      <c r="I3" s="27"/>
    </row>
    <row r="4" spans="8:9" ht="41.25" customHeight="1">
      <c r="H4" s="27"/>
      <c r="I4" s="27"/>
    </row>
    <row r="5" spans="8:9" ht="8.25" customHeight="1">
      <c r="H5" s="24"/>
      <c r="I5" s="25"/>
    </row>
    <row r="6" spans="8:9" ht="30.75" customHeight="1">
      <c r="H6" s="27" t="s">
        <v>338</v>
      </c>
      <c r="I6" s="27"/>
    </row>
    <row r="7" spans="8:9" ht="25.5" customHeight="1">
      <c r="H7" s="27"/>
      <c r="I7" s="27"/>
    </row>
    <row r="8" spans="8:9" ht="22.5" customHeight="1">
      <c r="H8" s="27"/>
      <c r="I8" s="27"/>
    </row>
    <row r="9" spans="8:9" ht="27" customHeight="1">
      <c r="H9" s="27"/>
      <c r="I9" s="27"/>
    </row>
    <row r="10" spans="1:9" ht="15.75">
      <c r="A10" s="26" t="s">
        <v>29</v>
      </c>
      <c r="B10" s="26"/>
      <c r="C10" s="26"/>
      <c r="D10" s="26"/>
      <c r="E10" s="26"/>
      <c r="F10" s="26"/>
      <c r="G10" s="26"/>
      <c r="H10" s="26"/>
      <c r="I10" s="26"/>
    </row>
    <row r="11" spans="1:9" ht="15.75">
      <c r="A11" s="26"/>
      <c r="B11" s="26"/>
      <c r="C11" s="26"/>
      <c r="D11" s="26"/>
      <c r="E11" s="26"/>
      <c r="F11" s="26"/>
      <c r="G11" s="26"/>
      <c r="H11" s="26"/>
      <c r="I11" s="26"/>
    </row>
    <row r="13" spans="1:12" s="14" customFormat="1" ht="31.5">
      <c r="A13" s="5" t="s">
        <v>0</v>
      </c>
      <c r="B13" s="5" t="s">
        <v>1</v>
      </c>
      <c r="C13" s="5" t="s">
        <v>2</v>
      </c>
      <c r="D13" s="5" t="s">
        <v>3</v>
      </c>
      <c r="E13" s="5" t="s">
        <v>4</v>
      </c>
      <c r="F13" s="5" t="s">
        <v>5</v>
      </c>
      <c r="G13" s="5" t="s">
        <v>6</v>
      </c>
      <c r="H13" s="5" t="s">
        <v>7</v>
      </c>
      <c r="I13" s="5" t="s">
        <v>8</v>
      </c>
      <c r="J13" s="12"/>
      <c r="K13" s="12"/>
      <c r="L13" s="12"/>
    </row>
    <row r="14" spans="1:12" s="14" customFormat="1" ht="15.75">
      <c r="A14" s="5">
        <v>1</v>
      </c>
      <c r="B14" s="5">
        <v>2</v>
      </c>
      <c r="C14" s="5">
        <v>3</v>
      </c>
      <c r="D14" s="5">
        <v>4</v>
      </c>
      <c r="E14" s="5">
        <v>5</v>
      </c>
      <c r="F14" s="5">
        <v>6</v>
      </c>
      <c r="G14" s="5">
        <v>7</v>
      </c>
      <c r="H14" s="5">
        <v>8</v>
      </c>
      <c r="I14" s="5">
        <v>9</v>
      </c>
      <c r="J14" s="12"/>
      <c r="K14" s="12"/>
      <c r="L14" s="12"/>
    </row>
    <row r="15" spans="1:12" s="14" customFormat="1" ht="108.75" customHeight="1">
      <c r="A15" s="5">
        <v>1</v>
      </c>
      <c r="B15" s="5" t="s">
        <v>316</v>
      </c>
      <c r="C15" s="5" t="s">
        <v>110</v>
      </c>
      <c r="D15" s="5" t="s">
        <v>316</v>
      </c>
      <c r="E15" s="6" t="s">
        <v>13</v>
      </c>
      <c r="F15" s="5" t="s">
        <v>310</v>
      </c>
      <c r="G15" s="5" t="s">
        <v>311</v>
      </c>
      <c r="H15" s="5" t="s">
        <v>62</v>
      </c>
      <c r="I15" s="5">
        <v>740.49</v>
      </c>
      <c r="J15" s="12"/>
      <c r="K15" s="12"/>
      <c r="L15" s="12"/>
    </row>
    <row r="16" spans="1:12" s="14" customFormat="1" ht="91.5" customHeight="1">
      <c r="A16" s="5">
        <v>2</v>
      </c>
      <c r="B16" s="4" t="s">
        <v>214</v>
      </c>
      <c r="C16" s="5" t="s">
        <v>91</v>
      </c>
      <c r="D16" s="4" t="s">
        <v>280</v>
      </c>
      <c r="E16" s="6" t="s">
        <v>13</v>
      </c>
      <c r="F16" s="5" t="s">
        <v>281</v>
      </c>
      <c r="G16" s="4" t="s">
        <v>282</v>
      </c>
      <c r="H16" s="6" t="s">
        <v>35</v>
      </c>
      <c r="I16" s="7">
        <v>4558.95</v>
      </c>
      <c r="J16" s="12"/>
      <c r="K16" s="12"/>
      <c r="L16" s="12"/>
    </row>
    <row r="17" spans="1:12" s="14" customFormat="1" ht="94.5">
      <c r="A17" s="5">
        <v>3</v>
      </c>
      <c r="B17" s="4" t="s">
        <v>216</v>
      </c>
      <c r="C17" s="5" t="s">
        <v>217</v>
      </c>
      <c r="D17" s="4" t="s">
        <v>247</v>
      </c>
      <c r="E17" s="6" t="s">
        <v>13</v>
      </c>
      <c r="F17" s="5" t="s">
        <v>246</v>
      </c>
      <c r="G17" s="4" t="s">
        <v>218</v>
      </c>
      <c r="H17" s="6" t="s">
        <v>35</v>
      </c>
      <c r="I17" s="7">
        <v>2105.365</v>
      </c>
      <c r="J17" s="12"/>
      <c r="K17" s="12"/>
      <c r="L17" s="12"/>
    </row>
    <row r="18" spans="1:12" s="14" customFormat="1" ht="39.75" customHeight="1">
      <c r="A18" s="5">
        <v>4</v>
      </c>
      <c r="B18" s="4" t="s">
        <v>317</v>
      </c>
      <c r="C18" s="5" t="s">
        <v>217</v>
      </c>
      <c r="D18" s="4" t="s">
        <v>317</v>
      </c>
      <c r="E18" s="6" t="s">
        <v>13</v>
      </c>
      <c r="F18" s="5" t="s">
        <v>310</v>
      </c>
      <c r="G18" s="4" t="s">
        <v>286</v>
      </c>
      <c r="H18" s="6" t="s">
        <v>35</v>
      </c>
      <c r="I18" s="7">
        <v>90</v>
      </c>
      <c r="J18" s="12"/>
      <c r="K18" s="12"/>
      <c r="L18" s="12"/>
    </row>
    <row r="19" spans="1:12" s="14" customFormat="1" ht="63">
      <c r="A19" s="5">
        <v>5</v>
      </c>
      <c r="B19" s="4" t="s">
        <v>219</v>
      </c>
      <c r="C19" s="5" t="s">
        <v>220</v>
      </c>
      <c r="D19" s="4" t="s">
        <v>279</v>
      </c>
      <c r="E19" s="6" t="s">
        <v>13</v>
      </c>
      <c r="F19" s="5" t="s">
        <v>245</v>
      </c>
      <c r="G19" s="4" t="s">
        <v>221</v>
      </c>
      <c r="H19" s="6" t="s">
        <v>35</v>
      </c>
      <c r="I19" s="7">
        <v>1100</v>
      </c>
      <c r="J19" s="12"/>
      <c r="K19" s="12"/>
      <c r="L19" s="12"/>
    </row>
    <row r="20" spans="1:9" ht="94.5" customHeight="1">
      <c r="A20" s="5">
        <v>6</v>
      </c>
      <c r="B20" s="6" t="s">
        <v>159</v>
      </c>
      <c r="C20" s="5" t="s">
        <v>160</v>
      </c>
      <c r="D20" s="4" t="s">
        <v>318</v>
      </c>
      <c r="E20" s="6" t="s">
        <v>13</v>
      </c>
      <c r="F20" s="5" t="s">
        <v>245</v>
      </c>
      <c r="G20" s="6" t="s">
        <v>319</v>
      </c>
      <c r="H20" s="6" t="s">
        <v>35</v>
      </c>
      <c r="I20" s="10">
        <v>150</v>
      </c>
    </row>
    <row r="21" spans="1:9" ht="52.5" customHeight="1">
      <c r="A21" s="5">
        <v>7</v>
      </c>
      <c r="B21" s="6" t="s">
        <v>287</v>
      </c>
      <c r="C21" s="9" t="s">
        <v>259</v>
      </c>
      <c r="D21" s="4" t="s">
        <v>287</v>
      </c>
      <c r="E21" s="6" t="s">
        <v>13</v>
      </c>
      <c r="F21" s="5" t="s">
        <v>288</v>
      </c>
      <c r="G21" s="4" t="s">
        <v>290</v>
      </c>
      <c r="H21" s="6" t="s">
        <v>35</v>
      </c>
      <c r="I21" s="10">
        <v>30</v>
      </c>
    </row>
    <row r="22" spans="1:9" ht="47.25">
      <c r="A22" s="5">
        <v>8</v>
      </c>
      <c r="B22" s="8" t="s">
        <v>289</v>
      </c>
      <c r="C22" s="9" t="s">
        <v>260</v>
      </c>
      <c r="D22" s="4" t="s">
        <v>289</v>
      </c>
      <c r="E22" s="6" t="s">
        <v>13</v>
      </c>
      <c r="F22" s="5" t="s">
        <v>288</v>
      </c>
      <c r="G22" s="4" t="s">
        <v>290</v>
      </c>
      <c r="H22" s="6" t="s">
        <v>35</v>
      </c>
      <c r="I22" s="10">
        <v>30</v>
      </c>
    </row>
    <row r="23" spans="1:12" s="14" customFormat="1" ht="63" customHeight="1">
      <c r="A23" s="5">
        <v>9</v>
      </c>
      <c r="B23" s="4" t="s">
        <v>249</v>
      </c>
      <c r="C23" s="5" t="s">
        <v>92</v>
      </c>
      <c r="D23" s="4" t="s">
        <v>249</v>
      </c>
      <c r="E23" s="6" t="s">
        <v>13</v>
      </c>
      <c r="F23" s="5" t="s">
        <v>250</v>
      </c>
      <c r="G23" s="4" t="s">
        <v>115</v>
      </c>
      <c r="H23" s="6" t="s">
        <v>35</v>
      </c>
      <c r="I23" s="7">
        <v>20</v>
      </c>
      <c r="J23" s="12"/>
      <c r="K23" s="12"/>
      <c r="L23" s="12"/>
    </row>
    <row r="24" spans="1:12" s="14" customFormat="1" ht="47.25">
      <c r="A24" s="5">
        <v>10</v>
      </c>
      <c r="B24" s="4" t="s">
        <v>118</v>
      </c>
      <c r="C24" s="5" t="s">
        <v>93</v>
      </c>
      <c r="D24" s="4" t="s">
        <v>97</v>
      </c>
      <c r="E24" s="6" t="s">
        <v>13</v>
      </c>
      <c r="F24" s="5" t="s">
        <v>215</v>
      </c>
      <c r="G24" s="4" t="s">
        <v>117</v>
      </c>
      <c r="H24" s="6" t="s">
        <v>35</v>
      </c>
      <c r="I24" s="7">
        <v>50</v>
      </c>
      <c r="J24" s="12"/>
      <c r="K24" s="12"/>
      <c r="L24" s="12"/>
    </row>
    <row r="25" spans="1:9" ht="84.75" customHeight="1">
      <c r="A25" s="5">
        <v>11</v>
      </c>
      <c r="B25" s="4" t="s">
        <v>204</v>
      </c>
      <c r="C25" s="5" t="s">
        <v>106</v>
      </c>
      <c r="D25" s="4" t="s">
        <v>312</v>
      </c>
      <c r="E25" s="6" t="s">
        <v>13</v>
      </c>
      <c r="F25" s="5" t="s">
        <v>313</v>
      </c>
      <c r="G25" s="4" t="s">
        <v>122</v>
      </c>
      <c r="H25" s="6" t="s">
        <v>205</v>
      </c>
      <c r="I25" s="7">
        <v>20</v>
      </c>
    </row>
    <row r="26" spans="1:9" ht="85.5" customHeight="1">
      <c r="A26" s="5">
        <v>12</v>
      </c>
      <c r="B26" s="3" t="s">
        <v>103</v>
      </c>
      <c r="C26" s="15" t="s">
        <v>104</v>
      </c>
      <c r="D26" s="3" t="s">
        <v>103</v>
      </c>
      <c r="E26" s="6" t="s">
        <v>13</v>
      </c>
      <c r="F26" s="5" t="s">
        <v>215</v>
      </c>
      <c r="G26" s="4" t="s">
        <v>283</v>
      </c>
      <c r="H26" s="6" t="s">
        <v>206</v>
      </c>
      <c r="I26" s="16">
        <f>11.82+30</f>
        <v>41.82</v>
      </c>
    </row>
    <row r="27" spans="1:9" ht="103.5" customHeight="1">
      <c r="A27" s="5">
        <v>13</v>
      </c>
      <c r="B27" s="3" t="s">
        <v>263</v>
      </c>
      <c r="C27" s="15" t="s">
        <v>104</v>
      </c>
      <c r="D27" s="3" t="s">
        <v>268</v>
      </c>
      <c r="E27" s="6" t="s">
        <v>13</v>
      </c>
      <c r="F27" s="5" t="s">
        <v>262</v>
      </c>
      <c r="G27" s="4" t="s">
        <v>264</v>
      </c>
      <c r="H27" s="6" t="s">
        <v>265</v>
      </c>
      <c r="I27" s="16">
        <v>100</v>
      </c>
    </row>
    <row r="28" spans="1:9" ht="181.5" customHeight="1">
      <c r="A28" s="5">
        <v>14</v>
      </c>
      <c r="B28" s="4" t="s">
        <v>107</v>
      </c>
      <c r="C28" s="5" t="s">
        <v>25</v>
      </c>
      <c r="D28" s="4" t="s">
        <v>207</v>
      </c>
      <c r="E28" s="6" t="s">
        <v>13</v>
      </c>
      <c r="F28" s="5" t="s">
        <v>230</v>
      </c>
      <c r="G28" s="4" t="s">
        <v>123</v>
      </c>
      <c r="H28" s="6" t="s">
        <v>62</v>
      </c>
      <c r="I28" s="7" t="s">
        <v>274</v>
      </c>
    </row>
    <row r="29" spans="1:9" ht="76.5" customHeight="1">
      <c r="A29" s="5">
        <v>15</v>
      </c>
      <c r="B29" s="4" t="s">
        <v>9</v>
      </c>
      <c r="C29" s="5" t="s">
        <v>11</v>
      </c>
      <c r="D29" s="4" t="s">
        <v>14</v>
      </c>
      <c r="E29" s="6" t="s">
        <v>13</v>
      </c>
      <c r="F29" s="5" t="s">
        <v>269</v>
      </c>
      <c r="G29" s="4" t="s">
        <v>42</v>
      </c>
      <c r="H29" s="6" t="s">
        <v>16</v>
      </c>
      <c r="I29" s="7" t="s">
        <v>108</v>
      </c>
    </row>
    <row r="30" spans="1:12" s="23" customFormat="1" ht="171.75" customHeight="1">
      <c r="A30" s="5">
        <v>16</v>
      </c>
      <c r="B30" s="19" t="s">
        <v>59</v>
      </c>
      <c r="C30" s="18" t="s">
        <v>60</v>
      </c>
      <c r="D30" s="19" t="s">
        <v>59</v>
      </c>
      <c r="E30" s="20" t="s">
        <v>202</v>
      </c>
      <c r="F30" s="18" t="s">
        <v>270</v>
      </c>
      <c r="G30" s="19" t="s">
        <v>61</v>
      </c>
      <c r="H30" s="20" t="s">
        <v>62</v>
      </c>
      <c r="I30" s="21">
        <v>233.037</v>
      </c>
      <c r="J30" s="22"/>
      <c r="K30" s="22"/>
      <c r="L30" s="22"/>
    </row>
    <row r="31" spans="1:9" ht="140.25" customHeight="1">
      <c r="A31" s="5">
        <v>17</v>
      </c>
      <c r="B31" s="4" t="s">
        <v>137</v>
      </c>
      <c r="C31" s="5" t="s">
        <v>158</v>
      </c>
      <c r="D31" s="4" t="s">
        <v>136</v>
      </c>
      <c r="E31" s="6" t="s">
        <v>13</v>
      </c>
      <c r="F31" s="5" t="s">
        <v>276</v>
      </c>
      <c r="G31" s="4" t="s">
        <v>138</v>
      </c>
      <c r="H31" s="6" t="s">
        <v>152</v>
      </c>
      <c r="I31" s="10">
        <v>151.781</v>
      </c>
    </row>
    <row r="32" spans="1:9" ht="92.25" customHeight="1">
      <c r="A32" s="5">
        <v>18</v>
      </c>
      <c r="B32" s="4" t="s">
        <v>143</v>
      </c>
      <c r="C32" s="5" t="s">
        <v>25</v>
      </c>
      <c r="D32" s="4" t="s">
        <v>144</v>
      </c>
      <c r="E32" s="6" t="s">
        <v>13</v>
      </c>
      <c r="F32" s="5" t="s">
        <v>271</v>
      </c>
      <c r="G32" s="4" t="s">
        <v>144</v>
      </c>
      <c r="H32" s="6" t="s">
        <v>75</v>
      </c>
      <c r="I32" s="7">
        <v>24</v>
      </c>
    </row>
    <row r="33" spans="1:9" ht="78" customHeight="1">
      <c r="A33" s="5">
        <v>19</v>
      </c>
      <c r="B33" s="4" t="s">
        <v>30</v>
      </c>
      <c r="C33" s="5" t="s">
        <v>25</v>
      </c>
      <c r="D33" s="4" t="s">
        <v>30</v>
      </c>
      <c r="E33" s="6" t="s">
        <v>13</v>
      </c>
      <c r="F33" s="5" t="s">
        <v>272</v>
      </c>
      <c r="G33" s="4" t="s">
        <v>146</v>
      </c>
      <c r="H33" s="6" t="s">
        <v>75</v>
      </c>
      <c r="I33" s="7" t="s">
        <v>145</v>
      </c>
    </row>
    <row r="34" spans="1:9" ht="49.5" customHeight="1">
      <c r="A34" s="5">
        <v>20</v>
      </c>
      <c r="B34" s="4" t="s">
        <v>254</v>
      </c>
      <c r="C34" s="5" t="s">
        <v>110</v>
      </c>
      <c r="D34" s="4" t="s">
        <v>254</v>
      </c>
      <c r="E34" s="6" t="s">
        <v>13</v>
      </c>
      <c r="F34" s="5" t="s">
        <v>255</v>
      </c>
      <c r="G34" s="4" t="s">
        <v>254</v>
      </c>
      <c r="H34" s="6" t="s">
        <v>176</v>
      </c>
      <c r="I34" s="5">
        <v>2.8</v>
      </c>
    </row>
    <row r="35" spans="1:9" ht="63">
      <c r="A35" s="5">
        <v>21</v>
      </c>
      <c r="B35" s="4" t="s">
        <v>258</v>
      </c>
      <c r="C35" s="5" t="s">
        <v>110</v>
      </c>
      <c r="D35" s="4" t="s">
        <v>258</v>
      </c>
      <c r="E35" s="6" t="s">
        <v>13</v>
      </c>
      <c r="F35" s="5" t="s">
        <v>255</v>
      </c>
      <c r="G35" s="4" t="s">
        <v>258</v>
      </c>
      <c r="H35" s="6" t="s">
        <v>225</v>
      </c>
      <c r="I35" s="5">
        <v>3.64</v>
      </c>
    </row>
    <row r="36" spans="1:9" ht="149.25" customHeight="1">
      <c r="A36" s="5">
        <v>22</v>
      </c>
      <c r="B36" s="4" t="s">
        <v>70</v>
      </c>
      <c r="C36" s="5" t="s">
        <v>25</v>
      </c>
      <c r="D36" s="4" t="s">
        <v>233</v>
      </c>
      <c r="E36" s="6" t="s">
        <v>13</v>
      </c>
      <c r="F36" s="5" t="s">
        <v>232</v>
      </c>
      <c r="G36" s="4" t="s">
        <v>71</v>
      </c>
      <c r="H36" s="6" t="s">
        <v>33</v>
      </c>
      <c r="I36" s="7" t="s">
        <v>285</v>
      </c>
    </row>
    <row r="37" spans="1:9" ht="68.25" customHeight="1">
      <c r="A37" s="5">
        <v>23</v>
      </c>
      <c r="B37" s="4" t="s">
        <v>209</v>
      </c>
      <c r="C37" s="5" t="s">
        <v>25</v>
      </c>
      <c r="D37" s="4" t="s">
        <v>72</v>
      </c>
      <c r="E37" s="6" t="s">
        <v>13</v>
      </c>
      <c r="F37" s="5" t="s">
        <v>284</v>
      </c>
      <c r="G37" s="4" t="s">
        <v>155</v>
      </c>
      <c r="H37" s="6" t="s">
        <v>154</v>
      </c>
      <c r="I37" s="7">
        <v>48.517</v>
      </c>
    </row>
    <row r="38" spans="1:9" ht="185.25" customHeight="1">
      <c r="A38" s="5">
        <v>24</v>
      </c>
      <c r="B38" s="4" t="s">
        <v>278</v>
      </c>
      <c r="C38" s="5" t="s">
        <v>110</v>
      </c>
      <c r="D38" s="4" t="s">
        <v>278</v>
      </c>
      <c r="E38" s="6" t="s">
        <v>13</v>
      </c>
      <c r="F38" s="5" t="s">
        <v>255</v>
      </c>
      <c r="G38" s="4" t="s">
        <v>185</v>
      </c>
      <c r="H38" s="6" t="s">
        <v>225</v>
      </c>
      <c r="I38" s="5">
        <v>16.788</v>
      </c>
    </row>
    <row r="39" spans="1:9" ht="47.25">
      <c r="A39" s="5">
        <v>25</v>
      </c>
      <c r="B39" s="4" t="s">
        <v>298</v>
      </c>
      <c r="C39" s="11" t="s">
        <v>110</v>
      </c>
      <c r="D39" s="4" t="s">
        <v>298</v>
      </c>
      <c r="E39" s="11" t="s">
        <v>13</v>
      </c>
      <c r="F39" s="5" t="s">
        <v>271</v>
      </c>
      <c r="G39" s="4" t="s">
        <v>148</v>
      </c>
      <c r="H39" s="6" t="s">
        <v>173</v>
      </c>
      <c r="I39" s="10">
        <v>7.9399</v>
      </c>
    </row>
    <row r="40" spans="1:9" ht="47.25">
      <c r="A40" s="5">
        <v>26</v>
      </c>
      <c r="B40" s="4" t="s">
        <v>299</v>
      </c>
      <c r="C40" s="11" t="s">
        <v>110</v>
      </c>
      <c r="D40" s="4" t="s">
        <v>299</v>
      </c>
      <c r="E40" s="11" t="s">
        <v>13</v>
      </c>
      <c r="F40" s="5" t="s">
        <v>271</v>
      </c>
      <c r="G40" s="4" t="s">
        <v>148</v>
      </c>
      <c r="H40" s="6" t="s">
        <v>173</v>
      </c>
      <c r="I40" s="10">
        <v>27.95176</v>
      </c>
    </row>
    <row r="41" spans="1:9" ht="47.25">
      <c r="A41" s="5">
        <v>27</v>
      </c>
      <c r="B41" s="4" t="s">
        <v>300</v>
      </c>
      <c r="C41" s="11" t="s">
        <v>110</v>
      </c>
      <c r="D41" s="4" t="s">
        <v>300</v>
      </c>
      <c r="E41" s="11" t="s">
        <v>13</v>
      </c>
      <c r="F41" s="5" t="s">
        <v>271</v>
      </c>
      <c r="G41" s="4" t="s">
        <v>148</v>
      </c>
      <c r="H41" s="6" t="s">
        <v>173</v>
      </c>
      <c r="I41" s="10">
        <v>13.88493</v>
      </c>
    </row>
    <row r="42" spans="1:9" ht="47.25">
      <c r="A42" s="5">
        <v>28</v>
      </c>
      <c r="B42" s="4" t="s">
        <v>301</v>
      </c>
      <c r="C42" s="11" t="s">
        <v>110</v>
      </c>
      <c r="D42" s="4" t="s">
        <v>301</v>
      </c>
      <c r="E42" s="11" t="s">
        <v>13</v>
      </c>
      <c r="F42" s="5" t="s">
        <v>271</v>
      </c>
      <c r="G42" s="4" t="s">
        <v>149</v>
      </c>
      <c r="H42" s="6" t="s">
        <v>173</v>
      </c>
      <c r="I42" s="10">
        <v>8.95535</v>
      </c>
    </row>
    <row r="43" spans="1:9" ht="47.25">
      <c r="A43" s="5">
        <v>29</v>
      </c>
      <c r="B43" s="4" t="s">
        <v>302</v>
      </c>
      <c r="C43" s="11" t="s">
        <v>110</v>
      </c>
      <c r="D43" s="4" t="s">
        <v>302</v>
      </c>
      <c r="E43" s="11" t="s">
        <v>13</v>
      </c>
      <c r="F43" s="5" t="s">
        <v>271</v>
      </c>
      <c r="G43" s="4" t="s">
        <v>149</v>
      </c>
      <c r="H43" s="11" t="s">
        <v>177</v>
      </c>
      <c r="I43" s="10">
        <v>2.040865</v>
      </c>
    </row>
    <row r="44" spans="1:9" ht="47.25">
      <c r="A44" s="5">
        <v>30</v>
      </c>
      <c r="B44" s="4" t="s">
        <v>303</v>
      </c>
      <c r="C44" s="11" t="s">
        <v>110</v>
      </c>
      <c r="D44" s="4" t="s">
        <v>303</v>
      </c>
      <c r="E44" s="11" t="s">
        <v>13</v>
      </c>
      <c r="F44" s="5" t="s">
        <v>271</v>
      </c>
      <c r="G44" s="4" t="s">
        <v>149</v>
      </c>
      <c r="H44" s="11" t="s">
        <v>177</v>
      </c>
      <c r="I44" s="10">
        <v>3.432731</v>
      </c>
    </row>
    <row r="45" spans="1:9" ht="63">
      <c r="A45" s="5">
        <v>31</v>
      </c>
      <c r="B45" s="4" t="s">
        <v>304</v>
      </c>
      <c r="C45" s="11" t="s">
        <v>110</v>
      </c>
      <c r="D45" s="4" t="s">
        <v>304</v>
      </c>
      <c r="E45" s="11" t="s">
        <v>13</v>
      </c>
      <c r="F45" s="5" t="s">
        <v>271</v>
      </c>
      <c r="G45" s="4" t="s">
        <v>149</v>
      </c>
      <c r="H45" s="11" t="s">
        <v>177</v>
      </c>
      <c r="I45" s="10">
        <v>3.64303</v>
      </c>
    </row>
    <row r="46" spans="1:9" ht="78.75">
      <c r="A46" s="5">
        <v>32</v>
      </c>
      <c r="B46" s="4" t="s">
        <v>307</v>
      </c>
      <c r="C46" s="11" t="s">
        <v>110</v>
      </c>
      <c r="D46" s="5" t="s">
        <v>305</v>
      </c>
      <c r="E46" s="11" t="s">
        <v>13</v>
      </c>
      <c r="F46" s="5" t="s">
        <v>271</v>
      </c>
      <c r="G46" s="4" t="s">
        <v>149</v>
      </c>
      <c r="H46" s="11" t="s">
        <v>315</v>
      </c>
      <c r="I46" s="10">
        <v>1.861914</v>
      </c>
    </row>
    <row r="47" spans="1:9" ht="94.5">
      <c r="A47" s="5">
        <v>33</v>
      </c>
      <c r="B47" s="4" t="s">
        <v>308</v>
      </c>
      <c r="C47" s="11" t="s">
        <v>110</v>
      </c>
      <c r="D47" s="5" t="s">
        <v>306</v>
      </c>
      <c r="E47" s="11" t="s">
        <v>13</v>
      </c>
      <c r="F47" s="5" t="s">
        <v>271</v>
      </c>
      <c r="G47" s="4" t="s">
        <v>149</v>
      </c>
      <c r="H47" s="11" t="s">
        <v>315</v>
      </c>
      <c r="I47" s="10">
        <v>1.949304</v>
      </c>
    </row>
    <row r="48" spans="1:9" ht="78.75">
      <c r="A48" s="5">
        <v>34</v>
      </c>
      <c r="B48" s="4" t="s">
        <v>309</v>
      </c>
      <c r="C48" s="4" t="s">
        <v>110</v>
      </c>
      <c r="D48" s="5" t="s">
        <v>305</v>
      </c>
      <c r="E48" s="4" t="s">
        <v>13</v>
      </c>
      <c r="F48" s="5" t="s">
        <v>271</v>
      </c>
      <c r="G48" s="4" t="s">
        <v>149</v>
      </c>
      <c r="H48" s="11" t="s">
        <v>315</v>
      </c>
      <c r="I48" s="10">
        <v>1.937186</v>
      </c>
    </row>
    <row r="49" spans="1:9" ht="49.5" customHeight="1">
      <c r="A49" s="5">
        <v>35</v>
      </c>
      <c r="B49" s="4" t="s">
        <v>170</v>
      </c>
      <c r="C49" s="5" t="s">
        <v>110</v>
      </c>
      <c r="D49" s="4" t="s">
        <v>170</v>
      </c>
      <c r="E49" s="6" t="s">
        <v>13</v>
      </c>
      <c r="F49" s="5" t="s">
        <v>273</v>
      </c>
      <c r="G49" s="4" t="s">
        <v>171</v>
      </c>
      <c r="H49" s="6" t="s">
        <v>112</v>
      </c>
      <c r="I49" s="10">
        <v>53.018</v>
      </c>
    </row>
    <row r="50" spans="1:9" ht="77.25" customHeight="1">
      <c r="A50" s="5">
        <v>36</v>
      </c>
      <c r="B50" s="4" t="s">
        <v>129</v>
      </c>
      <c r="C50" s="5" t="s">
        <v>110</v>
      </c>
      <c r="D50" s="4" t="s">
        <v>133</v>
      </c>
      <c r="E50" s="6" t="s">
        <v>13</v>
      </c>
      <c r="F50" s="5" t="s">
        <v>275</v>
      </c>
      <c r="G50" s="4" t="s">
        <v>135</v>
      </c>
      <c r="H50" s="6" t="s">
        <v>112</v>
      </c>
      <c r="I50" s="10">
        <v>18.592</v>
      </c>
    </row>
    <row r="51" spans="1:9" ht="121.5" customHeight="1">
      <c r="A51" s="5">
        <v>37</v>
      </c>
      <c r="B51" s="4" t="s">
        <v>331</v>
      </c>
      <c r="C51" s="5" t="s">
        <v>25</v>
      </c>
      <c r="D51" s="4" t="s">
        <v>320</v>
      </c>
      <c r="E51" s="6" t="s">
        <v>13</v>
      </c>
      <c r="F51" s="5" t="s">
        <v>273</v>
      </c>
      <c r="G51" s="4" t="s">
        <v>171</v>
      </c>
      <c r="H51" s="6" t="s">
        <v>321</v>
      </c>
      <c r="I51" s="7">
        <f>25.822+2.7</f>
        <v>28.522</v>
      </c>
    </row>
    <row r="52" spans="1:9" ht="121.5" customHeight="1">
      <c r="A52" s="5">
        <v>38</v>
      </c>
      <c r="B52" s="4" t="s">
        <v>332</v>
      </c>
      <c r="C52" s="5" t="s">
        <v>25</v>
      </c>
      <c r="D52" s="4" t="s">
        <v>322</v>
      </c>
      <c r="E52" s="6" t="s">
        <v>13</v>
      </c>
      <c r="F52" s="5" t="s">
        <v>273</v>
      </c>
      <c r="G52" s="4" t="s">
        <v>171</v>
      </c>
      <c r="H52" s="6" t="s">
        <v>321</v>
      </c>
      <c r="I52" s="7">
        <f>152.26+7.9</f>
        <v>160.16</v>
      </c>
    </row>
    <row r="53" spans="1:9" ht="121.5" customHeight="1">
      <c r="A53" s="5">
        <v>39</v>
      </c>
      <c r="B53" s="4" t="s">
        <v>333</v>
      </c>
      <c r="C53" s="5" t="s">
        <v>25</v>
      </c>
      <c r="D53" s="4" t="s">
        <v>323</v>
      </c>
      <c r="E53" s="6" t="s">
        <v>13</v>
      </c>
      <c r="F53" s="5" t="s">
        <v>273</v>
      </c>
      <c r="G53" s="4" t="s">
        <v>171</v>
      </c>
      <c r="H53" s="6" t="s">
        <v>324</v>
      </c>
      <c r="I53" s="7">
        <f>57.321+4.7</f>
        <v>62.021</v>
      </c>
    </row>
    <row r="54" spans="1:9" ht="121.5" customHeight="1">
      <c r="A54" s="5">
        <v>40</v>
      </c>
      <c r="B54" s="4" t="s">
        <v>334</v>
      </c>
      <c r="C54" s="5" t="s">
        <v>25</v>
      </c>
      <c r="D54" s="4" t="s">
        <v>325</v>
      </c>
      <c r="E54" s="6" t="s">
        <v>13</v>
      </c>
      <c r="F54" s="5" t="s">
        <v>273</v>
      </c>
      <c r="G54" s="4" t="s">
        <v>326</v>
      </c>
      <c r="H54" s="6" t="s">
        <v>75</v>
      </c>
      <c r="I54" s="7">
        <f>33.824+1.4</f>
        <v>35.224</v>
      </c>
    </row>
    <row r="55" spans="1:9" ht="121.5" customHeight="1">
      <c r="A55" s="5">
        <v>41</v>
      </c>
      <c r="B55" s="4" t="s">
        <v>335</v>
      </c>
      <c r="C55" s="5" t="s">
        <v>110</v>
      </c>
      <c r="D55" s="4" t="s">
        <v>133</v>
      </c>
      <c r="E55" s="6" t="s">
        <v>13</v>
      </c>
      <c r="F55" s="5" t="s">
        <v>327</v>
      </c>
      <c r="G55" s="4" t="s">
        <v>328</v>
      </c>
      <c r="H55" s="6" t="s">
        <v>112</v>
      </c>
      <c r="I55" s="7">
        <f>18.571+0.6</f>
        <v>19.171000000000003</v>
      </c>
    </row>
    <row r="56" spans="1:9" ht="121.5" customHeight="1">
      <c r="A56" s="5">
        <v>42</v>
      </c>
      <c r="B56" s="4" t="s">
        <v>336</v>
      </c>
      <c r="C56" s="5" t="s">
        <v>110</v>
      </c>
      <c r="D56" s="4" t="s">
        <v>133</v>
      </c>
      <c r="E56" s="6" t="s">
        <v>13</v>
      </c>
      <c r="F56" s="5" t="s">
        <v>329</v>
      </c>
      <c r="G56" s="4" t="s">
        <v>328</v>
      </c>
      <c r="H56" s="6" t="s">
        <v>112</v>
      </c>
      <c r="I56" s="7">
        <f>18.206+0.6</f>
        <v>18.806</v>
      </c>
    </row>
    <row r="57" spans="1:9" ht="121.5" customHeight="1">
      <c r="A57" s="5">
        <v>43</v>
      </c>
      <c r="B57" s="4" t="s">
        <v>337</v>
      </c>
      <c r="C57" s="5" t="s">
        <v>110</v>
      </c>
      <c r="D57" s="4" t="s">
        <v>133</v>
      </c>
      <c r="E57" s="6" t="s">
        <v>13</v>
      </c>
      <c r="F57" s="5" t="s">
        <v>330</v>
      </c>
      <c r="G57" s="4" t="s">
        <v>328</v>
      </c>
      <c r="H57" s="6" t="s">
        <v>112</v>
      </c>
      <c r="I57" s="7">
        <f>18.698+0.6</f>
        <v>19.298000000000002</v>
      </c>
    </row>
    <row r="58" spans="1:9" ht="121.5" customHeight="1">
      <c r="A58" s="5">
        <v>44</v>
      </c>
      <c r="B58" s="4" t="s">
        <v>291</v>
      </c>
      <c r="C58" s="5" t="s">
        <v>110</v>
      </c>
      <c r="D58" s="4" t="s">
        <v>291</v>
      </c>
      <c r="E58" s="6" t="s">
        <v>13</v>
      </c>
      <c r="F58" s="5" t="s">
        <v>288</v>
      </c>
      <c r="G58" s="4" t="s">
        <v>292</v>
      </c>
      <c r="H58" s="6" t="s">
        <v>177</v>
      </c>
      <c r="I58" s="7">
        <v>3.32</v>
      </c>
    </row>
    <row r="59" spans="1:9" ht="78.75">
      <c r="A59" s="5">
        <v>45</v>
      </c>
      <c r="B59" s="4" t="s">
        <v>156</v>
      </c>
      <c r="C59" s="5" t="s">
        <v>110</v>
      </c>
      <c r="D59" s="4" t="s">
        <v>157</v>
      </c>
      <c r="E59" s="6" t="s">
        <v>13</v>
      </c>
      <c r="F59" s="5" t="s">
        <v>234</v>
      </c>
      <c r="G59" s="4" t="s">
        <v>69</v>
      </c>
      <c r="H59" s="6" t="s">
        <v>112</v>
      </c>
      <c r="I59" s="10">
        <v>49.77981685</v>
      </c>
    </row>
    <row r="60" spans="1:12" s="14" customFormat="1" ht="63">
      <c r="A60" s="5">
        <v>46</v>
      </c>
      <c r="B60" s="4" t="s">
        <v>96</v>
      </c>
      <c r="C60" s="5" t="s">
        <v>92</v>
      </c>
      <c r="D60" s="4" t="s">
        <v>116</v>
      </c>
      <c r="E60" s="6" t="s">
        <v>13</v>
      </c>
      <c r="F60" s="5" t="s">
        <v>248</v>
      </c>
      <c r="G60" s="4" t="s">
        <v>115</v>
      </c>
      <c r="H60" s="6" t="s">
        <v>35</v>
      </c>
      <c r="I60" s="7">
        <v>80</v>
      </c>
      <c r="J60" s="12"/>
      <c r="K60" s="12"/>
      <c r="L60" s="12"/>
    </row>
    <row r="61" spans="1:12" s="14" customFormat="1" ht="63">
      <c r="A61" s="5">
        <v>47</v>
      </c>
      <c r="B61" s="4" t="s">
        <v>99</v>
      </c>
      <c r="C61" s="5" t="s">
        <v>94</v>
      </c>
      <c r="D61" s="4" t="s">
        <v>98</v>
      </c>
      <c r="E61" s="6" t="s">
        <v>13</v>
      </c>
      <c r="F61" s="5" t="s">
        <v>223</v>
      </c>
      <c r="G61" s="4" t="s">
        <v>100</v>
      </c>
      <c r="H61" s="6" t="s">
        <v>35</v>
      </c>
      <c r="I61" s="7">
        <v>0.7</v>
      </c>
      <c r="J61" s="12"/>
      <c r="K61" s="12"/>
      <c r="L61" s="12"/>
    </row>
    <row r="62" spans="1:12" s="14" customFormat="1" ht="66.75" customHeight="1">
      <c r="A62" s="5">
        <v>48</v>
      </c>
      <c r="B62" s="4" t="s">
        <v>119</v>
      </c>
      <c r="C62" s="5" t="s">
        <v>95</v>
      </c>
      <c r="D62" s="4" t="s">
        <v>119</v>
      </c>
      <c r="E62" s="6" t="s">
        <v>13</v>
      </c>
      <c r="F62" s="5" t="s">
        <v>222</v>
      </c>
      <c r="G62" s="4" t="s">
        <v>203</v>
      </c>
      <c r="H62" s="6" t="s">
        <v>35</v>
      </c>
      <c r="I62" s="7">
        <v>9</v>
      </c>
      <c r="J62" s="12"/>
      <c r="K62" s="12"/>
      <c r="L62" s="12"/>
    </row>
    <row r="63" spans="1:9" ht="96.75" customHeight="1">
      <c r="A63" s="5">
        <v>49</v>
      </c>
      <c r="B63" s="3" t="s">
        <v>101</v>
      </c>
      <c r="C63" s="5" t="s">
        <v>48</v>
      </c>
      <c r="D63" s="3" t="s">
        <v>102</v>
      </c>
      <c r="E63" s="6" t="s">
        <v>13</v>
      </c>
      <c r="F63" s="5" t="s">
        <v>261</v>
      </c>
      <c r="G63" s="4" t="s">
        <v>122</v>
      </c>
      <c r="H63" s="6" t="s">
        <v>120</v>
      </c>
      <c r="I63" s="10">
        <f>40+10</f>
        <v>50</v>
      </c>
    </row>
    <row r="64" spans="1:9" ht="78.75">
      <c r="A64" s="5">
        <v>50</v>
      </c>
      <c r="B64" s="3" t="s">
        <v>266</v>
      </c>
      <c r="C64" s="15" t="s">
        <v>105</v>
      </c>
      <c r="D64" s="3" t="s">
        <v>314</v>
      </c>
      <c r="E64" s="6" t="s">
        <v>13</v>
      </c>
      <c r="F64" s="5" t="s">
        <v>267</v>
      </c>
      <c r="G64" s="4" t="s">
        <v>122</v>
      </c>
      <c r="H64" s="6" t="s">
        <v>121</v>
      </c>
      <c r="I64" s="10">
        <v>120</v>
      </c>
    </row>
    <row r="65" spans="1:9" ht="78.75">
      <c r="A65" s="5">
        <v>51</v>
      </c>
      <c r="B65" s="4" t="s">
        <v>47</v>
      </c>
      <c r="C65" s="5" t="s">
        <v>48</v>
      </c>
      <c r="D65" s="4" t="s">
        <v>83</v>
      </c>
      <c r="E65" s="6" t="s">
        <v>13</v>
      </c>
      <c r="F65" s="5" t="s">
        <v>84</v>
      </c>
      <c r="G65" s="4" t="s">
        <v>39</v>
      </c>
      <c r="H65" s="6" t="s">
        <v>120</v>
      </c>
      <c r="I65" s="7">
        <v>30</v>
      </c>
    </row>
    <row r="66" spans="1:9" ht="78.75">
      <c r="A66" s="5">
        <v>52</v>
      </c>
      <c r="B66" s="4" t="s">
        <v>26</v>
      </c>
      <c r="C66" s="5" t="s">
        <v>19</v>
      </c>
      <c r="D66" s="4" t="s">
        <v>18</v>
      </c>
      <c r="E66" s="6" t="s">
        <v>13</v>
      </c>
      <c r="F66" s="5" t="s">
        <v>139</v>
      </c>
      <c r="G66" s="4" t="s">
        <v>40</v>
      </c>
      <c r="H66" s="6" t="s">
        <v>27</v>
      </c>
      <c r="I66" s="7">
        <v>40</v>
      </c>
    </row>
    <row r="67" spans="1:9" ht="78.75">
      <c r="A67" s="5">
        <v>53</v>
      </c>
      <c r="B67" s="4" t="s">
        <v>31</v>
      </c>
      <c r="C67" s="5" t="s">
        <v>20</v>
      </c>
      <c r="D67" s="4" t="s">
        <v>82</v>
      </c>
      <c r="E67" s="6" t="s">
        <v>13</v>
      </c>
      <c r="F67" s="5" t="s">
        <v>84</v>
      </c>
      <c r="G67" s="4" t="s">
        <v>41</v>
      </c>
      <c r="H67" s="6" t="s">
        <v>28</v>
      </c>
      <c r="I67" s="7">
        <v>10</v>
      </c>
    </row>
    <row r="68" spans="1:9" ht="47.25">
      <c r="A68" s="5">
        <v>54</v>
      </c>
      <c r="B68" s="4" t="s">
        <v>50</v>
      </c>
      <c r="C68" s="5" t="s">
        <v>49</v>
      </c>
      <c r="D68" s="4" t="s">
        <v>58</v>
      </c>
      <c r="E68" s="6" t="s">
        <v>13</v>
      </c>
      <c r="F68" s="5" t="s">
        <v>140</v>
      </c>
      <c r="G68" s="4" t="s">
        <v>39</v>
      </c>
      <c r="H68" s="6" t="s">
        <v>51</v>
      </c>
      <c r="I68" s="7">
        <v>60</v>
      </c>
    </row>
    <row r="69" spans="1:9" ht="47.25">
      <c r="A69" s="5">
        <v>55</v>
      </c>
      <c r="B69" s="4" t="s">
        <v>52</v>
      </c>
      <c r="C69" s="5" t="s">
        <v>53</v>
      </c>
      <c r="D69" s="4" t="s">
        <v>57</v>
      </c>
      <c r="E69" s="6" t="s">
        <v>13</v>
      </c>
      <c r="F69" s="5" t="s">
        <v>84</v>
      </c>
      <c r="G69" s="4" t="s">
        <v>39</v>
      </c>
      <c r="H69" s="6" t="s">
        <v>63</v>
      </c>
      <c r="I69" s="7">
        <v>5</v>
      </c>
    </row>
    <row r="70" spans="1:9" ht="47.25">
      <c r="A70" s="5">
        <v>56</v>
      </c>
      <c r="B70" s="4" t="s">
        <v>54</v>
      </c>
      <c r="C70" s="5" t="s">
        <v>55</v>
      </c>
      <c r="D70" s="4" t="s">
        <v>56</v>
      </c>
      <c r="E70" s="6" t="s">
        <v>13</v>
      </c>
      <c r="F70" s="5" t="s">
        <v>141</v>
      </c>
      <c r="G70" s="4" t="s">
        <v>41</v>
      </c>
      <c r="H70" s="6" t="s">
        <v>64</v>
      </c>
      <c r="I70" s="7">
        <v>1</v>
      </c>
    </row>
    <row r="71" spans="1:9" ht="78.75">
      <c r="A71" s="5">
        <v>57</v>
      </c>
      <c r="B71" s="4" t="s">
        <v>21</v>
      </c>
      <c r="C71" s="5" t="s">
        <v>79</v>
      </c>
      <c r="D71" s="4" t="s">
        <v>22</v>
      </c>
      <c r="E71" s="6" t="s">
        <v>13</v>
      </c>
      <c r="F71" s="5" t="s">
        <v>85</v>
      </c>
      <c r="G71" s="4" t="s">
        <v>38</v>
      </c>
      <c r="H71" s="6" t="s">
        <v>23</v>
      </c>
      <c r="I71" s="7">
        <v>259.89</v>
      </c>
    </row>
    <row r="72" spans="1:9" ht="80.25" customHeight="1">
      <c r="A72" s="5">
        <v>58</v>
      </c>
      <c r="B72" s="4" t="s">
        <v>76</v>
      </c>
      <c r="C72" s="5" t="s">
        <v>79</v>
      </c>
      <c r="D72" s="4" t="s">
        <v>76</v>
      </c>
      <c r="E72" s="6" t="s">
        <v>13</v>
      </c>
      <c r="F72" s="5" t="s">
        <v>86</v>
      </c>
      <c r="G72" s="4" t="s">
        <v>81</v>
      </c>
      <c r="H72" s="6" t="s">
        <v>23</v>
      </c>
      <c r="I72" s="7">
        <v>94.863</v>
      </c>
    </row>
    <row r="73" spans="1:9" ht="94.5" customHeight="1">
      <c r="A73" s="5">
        <v>59</v>
      </c>
      <c r="B73" s="4" t="s">
        <v>78</v>
      </c>
      <c r="C73" s="5" t="s">
        <v>79</v>
      </c>
      <c r="D73" s="4" t="s">
        <v>78</v>
      </c>
      <c r="E73" s="6" t="s">
        <v>13</v>
      </c>
      <c r="F73" s="5" t="s">
        <v>87</v>
      </c>
      <c r="G73" s="4" t="s">
        <v>80</v>
      </c>
      <c r="H73" s="6" t="s">
        <v>77</v>
      </c>
      <c r="I73" s="7">
        <v>40.11</v>
      </c>
    </row>
    <row r="74" spans="1:9" ht="96" customHeight="1">
      <c r="A74" s="5">
        <v>60</v>
      </c>
      <c r="B74" s="4" t="s">
        <v>24</v>
      </c>
      <c r="C74" s="5" t="s">
        <v>25</v>
      </c>
      <c r="D74" s="4" t="s">
        <v>24</v>
      </c>
      <c r="E74" s="6" t="s">
        <v>13</v>
      </c>
      <c r="F74" s="5" t="s">
        <v>88</v>
      </c>
      <c r="G74" s="4" t="s">
        <v>45</v>
      </c>
      <c r="H74" s="6" t="s">
        <v>33</v>
      </c>
      <c r="I74" s="7">
        <v>116.25</v>
      </c>
    </row>
    <row r="75" spans="1:9" ht="128.25" customHeight="1">
      <c r="A75" s="5">
        <v>61</v>
      </c>
      <c r="B75" s="4" t="s">
        <v>10</v>
      </c>
      <c r="C75" s="5" t="s">
        <v>12</v>
      </c>
      <c r="D75" s="4" t="s">
        <v>15</v>
      </c>
      <c r="E75" s="6" t="s">
        <v>13</v>
      </c>
      <c r="F75" s="5" t="s">
        <v>109</v>
      </c>
      <c r="G75" s="4" t="s">
        <v>43</v>
      </c>
      <c r="H75" s="6" t="s">
        <v>17</v>
      </c>
      <c r="I75" s="7" t="s">
        <v>108</v>
      </c>
    </row>
    <row r="76" spans="1:9" ht="96" customHeight="1">
      <c r="A76" s="5">
        <v>62</v>
      </c>
      <c r="B76" s="4" t="s">
        <v>147</v>
      </c>
      <c r="C76" s="5" t="s">
        <v>25</v>
      </c>
      <c r="D76" s="4" t="s">
        <v>147</v>
      </c>
      <c r="E76" s="6" t="s">
        <v>13</v>
      </c>
      <c r="F76" s="5" t="s">
        <v>231</v>
      </c>
      <c r="G76" s="4" t="s">
        <v>149</v>
      </c>
      <c r="H76" s="6" t="s">
        <v>62</v>
      </c>
      <c r="I76" s="7">
        <v>3.260572</v>
      </c>
    </row>
    <row r="77" spans="1:9" ht="99.75" customHeight="1">
      <c r="A77" s="5">
        <v>63</v>
      </c>
      <c r="B77" s="4" t="s">
        <v>150</v>
      </c>
      <c r="C77" s="5" t="s">
        <v>25</v>
      </c>
      <c r="D77" s="4" t="s">
        <v>151</v>
      </c>
      <c r="E77" s="6" t="s">
        <v>13</v>
      </c>
      <c r="F77" s="5" t="s">
        <v>231</v>
      </c>
      <c r="G77" s="4" t="s">
        <v>148</v>
      </c>
      <c r="H77" s="6" t="s">
        <v>62</v>
      </c>
      <c r="I77" s="7">
        <v>46.56357193</v>
      </c>
    </row>
    <row r="78" spans="1:9" ht="114.75" customHeight="1">
      <c r="A78" s="5">
        <v>64</v>
      </c>
      <c r="B78" s="4" t="s">
        <v>46</v>
      </c>
      <c r="C78" s="5" t="s">
        <v>25</v>
      </c>
      <c r="D78" s="4" t="s">
        <v>46</v>
      </c>
      <c r="E78" s="6" t="s">
        <v>13</v>
      </c>
      <c r="F78" s="5" t="s">
        <v>89</v>
      </c>
      <c r="G78" s="4" t="s">
        <v>37</v>
      </c>
      <c r="H78" s="6" t="s">
        <v>44</v>
      </c>
      <c r="I78" s="7">
        <v>95.35</v>
      </c>
    </row>
    <row r="79" spans="1:9" ht="92.25" customHeight="1">
      <c r="A79" s="5">
        <v>65</v>
      </c>
      <c r="B79" s="4" t="s">
        <v>65</v>
      </c>
      <c r="C79" s="5" t="s">
        <v>66</v>
      </c>
      <c r="D79" s="4" t="s">
        <v>153</v>
      </c>
      <c r="E79" s="6" t="s">
        <v>13</v>
      </c>
      <c r="F79" s="5" t="s">
        <v>251</v>
      </c>
      <c r="G79" s="4" t="s">
        <v>32</v>
      </c>
      <c r="H79" s="6" t="s">
        <v>75</v>
      </c>
      <c r="I79" s="7">
        <v>264.991</v>
      </c>
    </row>
    <row r="80" spans="1:9" ht="67.5" customHeight="1">
      <c r="A80" s="5">
        <v>66</v>
      </c>
      <c r="B80" s="4" t="s">
        <v>127</v>
      </c>
      <c r="C80" s="5" t="s">
        <v>124</v>
      </c>
      <c r="D80" s="4" t="s">
        <v>125</v>
      </c>
      <c r="E80" s="6" t="s">
        <v>13</v>
      </c>
      <c r="F80" s="5" t="s">
        <v>90</v>
      </c>
      <c r="G80" s="4" t="s">
        <v>126</v>
      </c>
      <c r="H80" s="6" t="s">
        <v>35</v>
      </c>
      <c r="I80" s="7">
        <v>150</v>
      </c>
    </row>
    <row r="81" spans="1:9" ht="67.5" customHeight="1">
      <c r="A81" s="5">
        <v>67</v>
      </c>
      <c r="B81" s="4" t="s">
        <v>128</v>
      </c>
      <c r="C81" s="5" t="s">
        <v>124</v>
      </c>
      <c r="D81" s="4" t="s">
        <v>128</v>
      </c>
      <c r="E81" s="6" t="s">
        <v>13</v>
      </c>
      <c r="F81" s="5" t="s">
        <v>130</v>
      </c>
      <c r="G81" s="4" t="s">
        <v>208</v>
      </c>
      <c r="H81" s="6" t="s">
        <v>35</v>
      </c>
      <c r="I81" s="7">
        <v>32.8</v>
      </c>
    </row>
    <row r="82" spans="1:9" ht="89.25" customHeight="1">
      <c r="A82" s="5">
        <v>68</v>
      </c>
      <c r="B82" s="4" t="s">
        <v>34</v>
      </c>
      <c r="C82" s="5" t="s">
        <v>25</v>
      </c>
      <c r="D82" s="4" t="s">
        <v>34</v>
      </c>
      <c r="E82" s="6" t="s">
        <v>13</v>
      </c>
      <c r="F82" s="5" t="s">
        <v>142</v>
      </c>
      <c r="G82" s="4" t="s">
        <v>36</v>
      </c>
      <c r="H82" s="6" t="s">
        <v>33</v>
      </c>
      <c r="I82" s="7">
        <v>350.6</v>
      </c>
    </row>
    <row r="83" spans="1:9" ht="78.75">
      <c r="A83" s="5">
        <v>69</v>
      </c>
      <c r="B83" s="4" t="s">
        <v>67</v>
      </c>
      <c r="C83" s="5" t="s">
        <v>25</v>
      </c>
      <c r="D83" s="4" t="s">
        <v>68</v>
      </c>
      <c r="E83" s="6" t="s">
        <v>13</v>
      </c>
      <c r="F83" s="5" t="s">
        <v>111</v>
      </c>
      <c r="G83" s="4" t="s">
        <v>69</v>
      </c>
      <c r="H83" s="6" t="s">
        <v>33</v>
      </c>
      <c r="I83" s="7">
        <v>13.196</v>
      </c>
    </row>
    <row r="84" spans="1:9" ht="87" customHeight="1">
      <c r="A84" s="5">
        <v>70</v>
      </c>
      <c r="B84" s="4" t="s">
        <v>74</v>
      </c>
      <c r="C84" s="5" t="s">
        <v>25</v>
      </c>
      <c r="D84" s="4" t="s">
        <v>73</v>
      </c>
      <c r="E84" s="6" t="s">
        <v>13</v>
      </c>
      <c r="F84" s="5" t="s">
        <v>111</v>
      </c>
      <c r="G84" s="4" t="s">
        <v>69</v>
      </c>
      <c r="H84" s="6" t="s">
        <v>62</v>
      </c>
      <c r="I84" s="7">
        <v>63.526</v>
      </c>
    </row>
    <row r="85" spans="1:10" ht="105.75" customHeight="1">
      <c r="A85" s="5">
        <v>71</v>
      </c>
      <c r="B85" s="4" t="s">
        <v>213</v>
      </c>
      <c r="C85" s="5" t="s">
        <v>131</v>
      </c>
      <c r="D85" s="4" t="s">
        <v>114</v>
      </c>
      <c r="E85" s="6" t="s">
        <v>13</v>
      </c>
      <c r="F85" s="5" t="s">
        <v>239</v>
      </c>
      <c r="G85" s="4" t="s">
        <v>134</v>
      </c>
      <c r="H85" s="6" t="s">
        <v>241</v>
      </c>
      <c r="I85" s="10">
        <v>41.3</v>
      </c>
      <c r="J85" s="17"/>
    </row>
    <row r="86" spans="1:10" ht="105.75" customHeight="1">
      <c r="A86" s="5">
        <v>72</v>
      </c>
      <c r="B86" s="4" t="s">
        <v>113</v>
      </c>
      <c r="C86" s="5" t="s">
        <v>110</v>
      </c>
      <c r="D86" s="4" t="s">
        <v>132</v>
      </c>
      <c r="E86" s="6" t="s">
        <v>13</v>
      </c>
      <c r="F86" s="5" t="s">
        <v>240</v>
      </c>
      <c r="G86" s="4" t="s">
        <v>134</v>
      </c>
      <c r="H86" s="6" t="s">
        <v>242</v>
      </c>
      <c r="I86" s="10">
        <v>75.84</v>
      </c>
      <c r="J86" s="17"/>
    </row>
    <row r="87" spans="1:9" ht="47.25">
      <c r="A87" s="5">
        <v>73</v>
      </c>
      <c r="B87" s="4" t="s">
        <v>161</v>
      </c>
      <c r="C87" s="5" t="s">
        <v>110</v>
      </c>
      <c r="D87" s="4" t="s">
        <v>161</v>
      </c>
      <c r="E87" s="6" t="s">
        <v>13</v>
      </c>
      <c r="F87" s="5" t="s">
        <v>223</v>
      </c>
      <c r="G87" s="4" t="s">
        <v>162</v>
      </c>
      <c r="H87" s="6" t="s">
        <v>163</v>
      </c>
      <c r="I87" s="5">
        <v>9.14</v>
      </c>
    </row>
    <row r="88" spans="1:9" ht="47.25">
      <c r="A88" s="5">
        <v>74</v>
      </c>
      <c r="B88" s="4" t="s">
        <v>164</v>
      </c>
      <c r="C88" s="5" t="s">
        <v>110</v>
      </c>
      <c r="D88" s="4" t="s">
        <v>164</v>
      </c>
      <c r="E88" s="6" t="s">
        <v>13</v>
      </c>
      <c r="F88" s="5" t="s">
        <v>235</v>
      </c>
      <c r="G88" s="4" t="s">
        <v>162</v>
      </c>
      <c r="H88" s="6" t="s">
        <v>165</v>
      </c>
      <c r="I88" s="5">
        <v>1.48</v>
      </c>
    </row>
    <row r="89" spans="1:9" ht="47.25">
      <c r="A89" s="5">
        <v>75</v>
      </c>
      <c r="B89" s="4" t="s">
        <v>166</v>
      </c>
      <c r="C89" s="5" t="s">
        <v>110</v>
      </c>
      <c r="D89" s="4" t="s">
        <v>166</v>
      </c>
      <c r="E89" s="6" t="s">
        <v>13</v>
      </c>
      <c r="F89" s="5" t="s">
        <v>235</v>
      </c>
      <c r="G89" s="4" t="s">
        <v>162</v>
      </c>
      <c r="H89" s="6" t="s">
        <v>165</v>
      </c>
      <c r="I89" s="5">
        <v>1.58</v>
      </c>
    </row>
    <row r="90" spans="1:9" ht="63">
      <c r="A90" s="5">
        <v>76</v>
      </c>
      <c r="B90" s="4" t="s">
        <v>167</v>
      </c>
      <c r="C90" s="5" t="s">
        <v>110</v>
      </c>
      <c r="D90" s="4" t="s">
        <v>210</v>
      </c>
      <c r="E90" s="6" t="s">
        <v>13</v>
      </c>
      <c r="F90" s="5" t="s">
        <v>243</v>
      </c>
      <c r="G90" s="4" t="s">
        <v>162</v>
      </c>
      <c r="H90" s="6" t="s">
        <v>168</v>
      </c>
      <c r="I90" s="5" t="s">
        <v>244</v>
      </c>
    </row>
    <row r="91" spans="1:9" ht="63">
      <c r="A91" s="5">
        <v>77</v>
      </c>
      <c r="B91" s="4" t="s">
        <v>169</v>
      </c>
      <c r="C91" s="5" t="s">
        <v>110</v>
      </c>
      <c r="D91" s="4" t="s">
        <v>169</v>
      </c>
      <c r="E91" s="6" t="s">
        <v>13</v>
      </c>
      <c r="F91" s="5" t="s">
        <v>235</v>
      </c>
      <c r="G91" s="4" t="s">
        <v>162</v>
      </c>
      <c r="H91" s="6" t="s">
        <v>168</v>
      </c>
      <c r="I91" s="5">
        <v>21.82</v>
      </c>
    </row>
    <row r="92" spans="1:9" ht="78.75">
      <c r="A92" s="5">
        <v>78</v>
      </c>
      <c r="B92" s="4" t="s">
        <v>172</v>
      </c>
      <c r="C92" s="5" t="s">
        <v>110</v>
      </c>
      <c r="D92" s="4" t="s">
        <v>172</v>
      </c>
      <c r="E92" s="6" t="s">
        <v>13</v>
      </c>
      <c r="F92" s="5" t="s">
        <v>222</v>
      </c>
      <c r="G92" s="4" t="s">
        <v>148</v>
      </c>
      <c r="H92" s="6" t="s">
        <v>173</v>
      </c>
      <c r="I92" s="5">
        <v>5.48</v>
      </c>
    </row>
    <row r="93" spans="1:9" ht="47.25">
      <c r="A93" s="5">
        <v>79</v>
      </c>
      <c r="B93" s="4" t="s">
        <v>174</v>
      </c>
      <c r="C93" s="5" t="s">
        <v>110</v>
      </c>
      <c r="D93" s="4" t="s">
        <v>175</v>
      </c>
      <c r="E93" s="6" t="s">
        <v>13</v>
      </c>
      <c r="F93" s="5" t="s">
        <v>236</v>
      </c>
      <c r="G93" s="4" t="s">
        <v>148</v>
      </c>
      <c r="H93" s="6" t="s">
        <v>176</v>
      </c>
      <c r="I93" s="5">
        <v>4.39</v>
      </c>
    </row>
    <row r="94" spans="1:9" ht="47.25">
      <c r="A94" s="5">
        <v>80</v>
      </c>
      <c r="B94" s="4" t="s">
        <v>178</v>
      </c>
      <c r="C94" s="5" t="s">
        <v>110</v>
      </c>
      <c r="D94" s="4" t="s">
        <v>178</v>
      </c>
      <c r="E94" s="6" t="s">
        <v>13</v>
      </c>
      <c r="F94" s="5" t="s">
        <v>236</v>
      </c>
      <c r="G94" s="4" t="s">
        <v>149</v>
      </c>
      <c r="H94" s="6" t="s">
        <v>177</v>
      </c>
      <c r="I94" s="5">
        <v>0.63</v>
      </c>
    </row>
    <row r="95" spans="1:9" ht="47.25">
      <c r="A95" s="5">
        <v>81</v>
      </c>
      <c r="B95" s="4" t="s">
        <v>179</v>
      </c>
      <c r="C95" s="5" t="s">
        <v>110</v>
      </c>
      <c r="D95" s="4" t="s">
        <v>179</v>
      </c>
      <c r="E95" s="6" t="s">
        <v>13</v>
      </c>
      <c r="F95" s="5" t="s">
        <v>236</v>
      </c>
      <c r="G95" s="4" t="s">
        <v>149</v>
      </c>
      <c r="H95" s="6" t="s">
        <v>177</v>
      </c>
      <c r="I95" s="5">
        <v>0.88</v>
      </c>
    </row>
    <row r="96" spans="1:9" ht="78.75">
      <c r="A96" s="5">
        <v>82</v>
      </c>
      <c r="B96" s="4" t="s">
        <v>180</v>
      </c>
      <c r="C96" s="5" t="s">
        <v>110</v>
      </c>
      <c r="D96" s="4" t="s">
        <v>211</v>
      </c>
      <c r="E96" s="6" t="s">
        <v>13</v>
      </c>
      <c r="F96" s="5" t="s">
        <v>229</v>
      </c>
      <c r="G96" s="4" t="s">
        <v>148</v>
      </c>
      <c r="H96" s="6" t="s">
        <v>176</v>
      </c>
      <c r="I96" s="5">
        <v>9.36</v>
      </c>
    </row>
    <row r="97" spans="1:9" ht="94.5">
      <c r="A97" s="5">
        <v>83</v>
      </c>
      <c r="B97" s="4" t="s">
        <v>181</v>
      </c>
      <c r="C97" s="5" t="s">
        <v>110</v>
      </c>
      <c r="D97" s="4" t="s">
        <v>181</v>
      </c>
      <c r="E97" s="6" t="s">
        <v>13</v>
      </c>
      <c r="F97" s="5" t="s">
        <v>229</v>
      </c>
      <c r="G97" s="4" t="s">
        <v>148</v>
      </c>
      <c r="H97" s="6" t="s">
        <v>177</v>
      </c>
      <c r="I97" s="5">
        <v>1.43</v>
      </c>
    </row>
    <row r="98" spans="1:9" ht="94.5">
      <c r="A98" s="5">
        <v>84</v>
      </c>
      <c r="B98" s="4" t="s">
        <v>182</v>
      </c>
      <c r="C98" s="5" t="s">
        <v>110</v>
      </c>
      <c r="D98" s="4" t="s">
        <v>181</v>
      </c>
      <c r="E98" s="6" t="s">
        <v>13</v>
      </c>
      <c r="F98" s="5" t="s">
        <v>229</v>
      </c>
      <c r="G98" s="4" t="s">
        <v>148</v>
      </c>
      <c r="H98" s="6" t="s">
        <v>177</v>
      </c>
      <c r="I98" s="5">
        <v>1.96</v>
      </c>
    </row>
    <row r="99" spans="1:9" ht="78.75">
      <c r="A99" s="5">
        <v>85</v>
      </c>
      <c r="B99" s="4" t="s">
        <v>183</v>
      </c>
      <c r="C99" s="5" t="s">
        <v>110</v>
      </c>
      <c r="D99" s="4" t="s">
        <v>183</v>
      </c>
      <c r="E99" s="6" t="s">
        <v>13</v>
      </c>
      <c r="F99" s="5" t="s">
        <v>229</v>
      </c>
      <c r="G99" s="4" t="s">
        <v>149</v>
      </c>
      <c r="H99" s="6" t="s">
        <v>177</v>
      </c>
      <c r="I99" s="5">
        <v>1.14</v>
      </c>
    </row>
    <row r="100" spans="1:9" ht="173.25">
      <c r="A100" s="5">
        <v>86</v>
      </c>
      <c r="B100" s="4" t="s">
        <v>187</v>
      </c>
      <c r="C100" s="5" t="s">
        <v>110</v>
      </c>
      <c r="D100" s="4" t="s">
        <v>187</v>
      </c>
      <c r="E100" s="6" t="s">
        <v>13</v>
      </c>
      <c r="F100" s="5" t="s">
        <v>237</v>
      </c>
      <c r="G100" s="4" t="s">
        <v>185</v>
      </c>
      <c r="H100" s="6" t="s">
        <v>186</v>
      </c>
      <c r="I100" s="5">
        <v>1.49</v>
      </c>
    </row>
    <row r="101" spans="1:9" ht="110.25">
      <c r="A101" s="5">
        <v>87</v>
      </c>
      <c r="B101" s="4" t="s">
        <v>188</v>
      </c>
      <c r="C101" s="5" t="s">
        <v>110</v>
      </c>
      <c r="D101" s="4" t="s">
        <v>188</v>
      </c>
      <c r="E101" s="6" t="s">
        <v>13</v>
      </c>
      <c r="F101" s="5" t="s">
        <v>237</v>
      </c>
      <c r="G101" s="4" t="s">
        <v>185</v>
      </c>
      <c r="H101" s="6" t="s">
        <v>186</v>
      </c>
      <c r="I101" s="5">
        <v>2.1</v>
      </c>
    </row>
    <row r="102" spans="1:9" ht="94.5">
      <c r="A102" s="5">
        <v>88</v>
      </c>
      <c r="B102" s="4" t="s">
        <v>189</v>
      </c>
      <c r="C102" s="5" t="s">
        <v>110</v>
      </c>
      <c r="D102" s="4" t="s">
        <v>190</v>
      </c>
      <c r="E102" s="6" t="s">
        <v>13</v>
      </c>
      <c r="F102" s="5" t="s">
        <v>238</v>
      </c>
      <c r="G102" s="4" t="s">
        <v>185</v>
      </c>
      <c r="H102" s="6" t="s">
        <v>177</v>
      </c>
      <c r="I102" s="5">
        <v>1.9</v>
      </c>
    </row>
    <row r="103" spans="1:9" ht="126">
      <c r="A103" s="5">
        <v>89</v>
      </c>
      <c r="B103" s="4" t="s">
        <v>191</v>
      </c>
      <c r="C103" s="5" t="s">
        <v>110</v>
      </c>
      <c r="D103" s="4" t="s">
        <v>212</v>
      </c>
      <c r="E103" s="6" t="s">
        <v>13</v>
      </c>
      <c r="F103" s="5" t="s">
        <v>229</v>
      </c>
      <c r="G103" s="4" t="s">
        <v>192</v>
      </c>
      <c r="H103" s="6" t="s">
        <v>176</v>
      </c>
      <c r="I103" s="5">
        <v>1.44</v>
      </c>
    </row>
    <row r="104" spans="1:9" ht="126">
      <c r="A104" s="5">
        <v>90</v>
      </c>
      <c r="B104" s="4" t="s">
        <v>193</v>
      </c>
      <c r="C104" s="5" t="s">
        <v>110</v>
      </c>
      <c r="D104" s="4" t="s">
        <v>194</v>
      </c>
      <c r="E104" s="6" t="s">
        <v>13</v>
      </c>
      <c r="F104" s="5" t="s">
        <v>229</v>
      </c>
      <c r="G104" s="4" t="s">
        <v>192</v>
      </c>
      <c r="H104" s="6" t="s">
        <v>195</v>
      </c>
      <c r="I104" s="5">
        <v>3.91</v>
      </c>
    </row>
    <row r="105" spans="1:9" ht="94.5">
      <c r="A105" s="5">
        <v>91</v>
      </c>
      <c r="B105" s="4" t="s">
        <v>196</v>
      </c>
      <c r="C105" s="5" t="s">
        <v>110</v>
      </c>
      <c r="D105" s="4" t="s">
        <v>197</v>
      </c>
      <c r="E105" s="6" t="s">
        <v>13</v>
      </c>
      <c r="F105" s="5" t="s">
        <v>229</v>
      </c>
      <c r="G105" s="4" t="s">
        <v>198</v>
      </c>
      <c r="H105" s="6" t="s">
        <v>225</v>
      </c>
      <c r="I105" s="5">
        <v>2.154</v>
      </c>
    </row>
    <row r="106" spans="1:9" ht="110.25">
      <c r="A106" s="5">
        <v>92</v>
      </c>
      <c r="B106" s="4" t="s">
        <v>199</v>
      </c>
      <c r="C106" s="5" t="s">
        <v>110</v>
      </c>
      <c r="D106" s="4" t="s">
        <v>200</v>
      </c>
      <c r="E106" s="6" t="s">
        <v>13</v>
      </c>
      <c r="F106" s="5" t="s">
        <v>229</v>
      </c>
      <c r="G106" s="4" t="s">
        <v>201</v>
      </c>
      <c r="H106" s="6" t="s">
        <v>176</v>
      </c>
      <c r="I106" s="5">
        <v>1.22</v>
      </c>
    </row>
    <row r="107" spans="1:9" ht="63">
      <c r="A107" s="5">
        <v>93</v>
      </c>
      <c r="B107" s="4" t="s">
        <v>224</v>
      </c>
      <c r="C107" s="5" t="s">
        <v>110</v>
      </c>
      <c r="D107" s="4" t="s">
        <v>224</v>
      </c>
      <c r="E107" s="6" t="s">
        <v>13</v>
      </c>
      <c r="F107" s="5" t="s">
        <v>252</v>
      </c>
      <c r="G107" s="4" t="s">
        <v>224</v>
      </c>
      <c r="H107" s="6" t="s">
        <v>225</v>
      </c>
      <c r="I107" s="5">
        <v>1.655</v>
      </c>
    </row>
    <row r="108" spans="1:9" ht="78.75">
      <c r="A108" s="5">
        <v>94</v>
      </c>
      <c r="B108" s="4" t="s">
        <v>226</v>
      </c>
      <c r="C108" s="5" t="s">
        <v>110</v>
      </c>
      <c r="D108" s="4" t="s">
        <v>227</v>
      </c>
      <c r="E108" s="6" t="s">
        <v>13</v>
      </c>
      <c r="F108" s="5" t="s">
        <v>253</v>
      </c>
      <c r="G108" s="4" t="s">
        <v>228</v>
      </c>
      <c r="H108" s="6" t="s">
        <v>225</v>
      </c>
      <c r="I108" s="5">
        <v>10.721</v>
      </c>
    </row>
    <row r="109" spans="1:9" ht="126">
      <c r="A109" s="5">
        <v>95</v>
      </c>
      <c r="B109" s="4" t="s">
        <v>184</v>
      </c>
      <c r="C109" s="5" t="s">
        <v>110</v>
      </c>
      <c r="D109" s="4" t="s">
        <v>184</v>
      </c>
      <c r="E109" s="6" t="s">
        <v>13</v>
      </c>
      <c r="F109" s="5" t="s">
        <v>277</v>
      </c>
      <c r="G109" s="4" t="s">
        <v>185</v>
      </c>
      <c r="H109" s="6" t="s">
        <v>186</v>
      </c>
      <c r="I109" s="5">
        <v>2.79</v>
      </c>
    </row>
    <row r="110" spans="1:9" ht="69" customHeight="1">
      <c r="A110" s="5">
        <v>96</v>
      </c>
      <c r="B110" s="4" t="s">
        <v>293</v>
      </c>
      <c r="C110" s="5" t="s">
        <v>110</v>
      </c>
      <c r="D110" s="4" t="s">
        <v>293</v>
      </c>
      <c r="E110" s="6" t="s">
        <v>13</v>
      </c>
      <c r="F110" s="5" t="s">
        <v>257</v>
      </c>
      <c r="G110" s="4" t="s">
        <v>292</v>
      </c>
      <c r="H110" s="6" t="s">
        <v>177</v>
      </c>
      <c r="I110" s="5">
        <v>1.46</v>
      </c>
    </row>
    <row r="111" spans="1:9" ht="69" customHeight="1">
      <c r="A111" s="5">
        <v>97</v>
      </c>
      <c r="B111" s="4" t="s">
        <v>294</v>
      </c>
      <c r="C111" s="5" t="s">
        <v>110</v>
      </c>
      <c r="D111" s="4" t="s">
        <v>294</v>
      </c>
      <c r="E111" s="6" t="s">
        <v>13</v>
      </c>
      <c r="F111" s="5" t="s">
        <v>237</v>
      </c>
      <c r="G111" s="4" t="s">
        <v>292</v>
      </c>
      <c r="H111" s="6" t="s">
        <v>177</v>
      </c>
      <c r="I111" s="5">
        <v>1.9</v>
      </c>
    </row>
    <row r="112" spans="1:9" ht="49.5" customHeight="1">
      <c r="A112" s="5">
        <v>98</v>
      </c>
      <c r="B112" s="4" t="s">
        <v>296</v>
      </c>
      <c r="C112" s="5" t="s">
        <v>110</v>
      </c>
      <c r="D112" s="4" t="s">
        <v>256</v>
      </c>
      <c r="E112" s="6" t="s">
        <v>13</v>
      </c>
      <c r="F112" s="5" t="s">
        <v>257</v>
      </c>
      <c r="G112" s="4" t="s">
        <v>297</v>
      </c>
      <c r="H112" s="6" t="s">
        <v>225</v>
      </c>
      <c r="I112" s="5">
        <v>7.617</v>
      </c>
    </row>
    <row r="113" spans="1:9" ht="56.25" customHeight="1">
      <c r="A113" s="5">
        <v>99</v>
      </c>
      <c r="B113" s="4" t="s">
        <v>295</v>
      </c>
      <c r="C113" s="4" t="s">
        <v>110</v>
      </c>
      <c r="D113" s="4" t="s">
        <v>256</v>
      </c>
      <c r="E113" s="4" t="s">
        <v>13</v>
      </c>
      <c r="F113" s="5" t="s">
        <v>257</v>
      </c>
      <c r="G113" s="4" t="s">
        <v>256</v>
      </c>
      <c r="H113" s="4" t="s">
        <v>177</v>
      </c>
      <c r="I113" s="5">
        <v>9.29</v>
      </c>
    </row>
  </sheetData>
  <sheetProtection/>
  <autoFilter ref="A13:I108"/>
  <mergeCells count="3">
    <mergeCell ref="A10:I11"/>
    <mergeCell ref="H6:I9"/>
    <mergeCell ref="H1:I4"/>
  </mergeCells>
  <printOptions/>
  <pageMargins left="0" right="0" top="0" bottom="0" header="0.31496062992125984" footer="0.31496062992125984"/>
  <pageSetup fitToHeight="0"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2023-06-28T12:22:55Z</dcterms:modified>
  <cp:category/>
  <cp:version/>
  <cp:contentType/>
  <cp:contentStatus/>
</cp:coreProperties>
</file>